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108" yWindow="-108" windowWidth="23256" windowHeight="12576"/>
  </bookViews>
  <sheets>
    <sheet name="ТГ зв" sheetId="3" r:id="rId1"/>
    <sheet name="На оборонні закупівлі" sheetId="5" r:id="rId2"/>
    <sheet name="Зведена" sheetId="2" r:id="rId3"/>
  </sheets>
  <externalReferences>
    <externalReference r:id="rId4"/>
  </externalReferences>
  <definedNames>
    <definedName name="_xlnm._FilterDatabase" localSheetId="2" hidden="1">Зведена!$A$4:$D$58</definedName>
    <definedName name="_xlnm._FilterDatabase" localSheetId="0" hidden="1">'ТГ зв'!$A$9:$P$936</definedName>
    <definedName name="_xlnm.Print_Titles" localSheetId="2">Зведена!$4:$4</definedName>
    <definedName name="_xlnm.Print_Titles" localSheetId="1">'На оборонні закупівлі'!$6:$8</definedName>
    <definedName name="_xlnm.Print_Titles" localSheetId="0">'ТГ зв'!$9:$9</definedName>
    <definedName name="_xlnm.Print_Area" localSheetId="2">Зведена!$A$1:$D$58</definedName>
  </definedNames>
  <calcPr calcId="19102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D13" i="2"/>
  <c r="D12"/>
  <c r="D7"/>
  <c r="D35"/>
  <c r="D33"/>
  <c r="D44" l="1"/>
  <c r="D25" l="1"/>
  <c r="D27"/>
  <c r="G10" i="5" l="1"/>
  <c r="D41" i="2" l="1"/>
  <c r="D56"/>
  <c r="D8" l="1"/>
  <c r="D18"/>
  <c r="D16"/>
  <c r="D17"/>
  <c r="D38" l="1"/>
  <c r="D34" l="1"/>
  <c r="D47" l="1"/>
  <c r="D32" l="1"/>
  <c r="D36" l="1"/>
  <c r="D50" l="1"/>
  <c r="D58"/>
  <c r="D10" l="1"/>
  <c r="D51" l="1"/>
  <c r="D54"/>
  <c r="D26" l="1"/>
  <c r="D24" l="1"/>
  <c r="D28" l="1"/>
  <c r="D30" l="1"/>
  <c r="D48" l="1"/>
  <c r="D49" l="1"/>
  <c r="D52" l="1"/>
  <c r="D45" l="1"/>
  <c r="D53"/>
  <c r="G10" i="3"/>
  <c r="M836" l="1"/>
  <c r="D46" i="2"/>
  <c r="D11"/>
  <c r="D29" l="1"/>
  <c r="C23" l="1"/>
  <c r="D9" l="1"/>
  <c r="C43"/>
  <c r="D31" l="1"/>
  <c r="D42" l="1"/>
  <c r="D37" s="1"/>
  <c r="D23" l="1"/>
  <c r="O486" i="3" l="1"/>
  <c r="D57" i="2" l="1"/>
  <c r="D43" s="1"/>
  <c r="D14" l="1"/>
  <c r="C6" l="1"/>
  <c r="D6" l="1"/>
  <c r="C37" l="1"/>
  <c r="C14"/>
  <c r="C5" l="1"/>
  <c r="D5"/>
</calcChain>
</file>

<file path=xl/sharedStrings.xml><?xml version="1.0" encoding="utf-8"?>
<sst xmlns="http://schemas.openxmlformats.org/spreadsheetml/2006/main" count="8543" uniqueCount="2968">
  <si>
    <t>№ п/п</t>
  </si>
  <si>
    <t xml:space="preserve">Предмет закупівлі </t>
  </si>
  <si>
    <t>(назва, код)</t>
  </si>
  <si>
    <t>Джерело фінансування закупівлі</t>
  </si>
  <si>
    <t>до листа департаменту економіки облдержадміністрації</t>
  </si>
  <si>
    <t>тис. грн</t>
  </si>
  <si>
    <t>місцевий бюджет</t>
  </si>
  <si>
    <t>Світлодарська</t>
  </si>
  <si>
    <t>Миколаївська</t>
  </si>
  <si>
    <t>Авдіївська</t>
  </si>
  <si>
    <t xml:space="preserve">Селидівська </t>
  </si>
  <si>
    <t xml:space="preserve">Бахмутська </t>
  </si>
  <si>
    <t>Соледарська</t>
  </si>
  <si>
    <t>Білозерська</t>
  </si>
  <si>
    <t>Волноваська</t>
  </si>
  <si>
    <t>Вугледарська</t>
  </si>
  <si>
    <t>Добропільська</t>
  </si>
  <si>
    <t>Дружківська</t>
  </si>
  <si>
    <t>Костянтинівська</t>
  </si>
  <si>
    <t>Краматорська</t>
  </si>
  <si>
    <t>Курахівська</t>
  </si>
  <si>
    <t>Лиманська</t>
  </si>
  <si>
    <t>Маріупольська</t>
  </si>
  <si>
    <t>Мар'їнська</t>
  </si>
  <si>
    <t>Мирноградська</t>
  </si>
  <si>
    <t>Новогродівська</t>
  </si>
  <si>
    <t>Покровська</t>
  </si>
  <si>
    <t>Святогірська</t>
  </si>
  <si>
    <t>Сіверська</t>
  </si>
  <si>
    <t>Слов'янська</t>
  </si>
  <si>
    <t>Торецька</t>
  </si>
  <si>
    <t>Великоновосілківська</t>
  </si>
  <si>
    <t>Гродівська</t>
  </si>
  <si>
    <t>Мангушська</t>
  </si>
  <si>
    <t xml:space="preserve">Мирненська </t>
  </si>
  <si>
    <t>Новодонецька</t>
  </si>
  <si>
    <t>Олександрівська</t>
  </si>
  <si>
    <t>Ольгинська</t>
  </si>
  <si>
    <t>Очеретинська</t>
  </si>
  <si>
    <t>Сартанська</t>
  </si>
  <si>
    <t>Удачненська</t>
  </si>
  <si>
    <t>Черкаська</t>
  </si>
  <si>
    <t>Андріївська</t>
  </si>
  <si>
    <t>Званівська</t>
  </si>
  <si>
    <t>Іллінівська</t>
  </si>
  <si>
    <t>Кальчицька</t>
  </si>
  <si>
    <t>Комарська</t>
  </si>
  <si>
    <t>Криворізька</t>
  </si>
  <si>
    <t>Хлібодарівська</t>
  </si>
  <si>
    <t>Шахівська</t>
  </si>
  <si>
    <t>НСЗУ</t>
  </si>
  <si>
    <t>Донецька область</t>
  </si>
  <si>
    <t xml:space="preserve">Запланована сума закупівлі, </t>
  </si>
  <si>
    <t>Бахмутський район</t>
  </si>
  <si>
    <t>Часовоярська</t>
  </si>
  <si>
    <t>Волноваський район</t>
  </si>
  <si>
    <t>Краматорський район</t>
  </si>
  <si>
    <t>Маріупольський район</t>
  </si>
  <si>
    <t>Покровський район</t>
  </si>
  <si>
    <t>Назва району, територіальної громади
Замовник</t>
  </si>
  <si>
    <t>Напрямок використання коштів</t>
  </si>
  <si>
    <t>Дата планового оголошення</t>
  </si>
  <si>
    <t>товар</t>
  </si>
  <si>
    <t>послуга</t>
  </si>
  <si>
    <t>закупівлі відсутні</t>
  </si>
  <si>
    <t>електроенергія</t>
  </si>
  <si>
    <t>від_______№__________</t>
  </si>
  <si>
    <t>Додаток 2</t>
  </si>
  <si>
    <t>Старомлинівська</t>
  </si>
  <si>
    <t xml:space="preserve">Назва району, територіальної громади
</t>
  </si>
  <si>
    <t>Кількість закупівель</t>
  </si>
  <si>
    <t>Запланована сума закупівлі, тис. грн</t>
  </si>
  <si>
    <t xml:space="preserve">Інформація
про заплановані закупівлі робіт, послуг, товарів по територіальним громадам Донецької області                                         </t>
  </si>
  <si>
    <t>теплова енергія</t>
  </si>
  <si>
    <t>благоустрій</t>
  </si>
  <si>
    <t>охорона здоров'я</t>
  </si>
  <si>
    <t>Управління освіти Краматорської міської ради</t>
  </si>
  <si>
    <t>КНП СМР "ЦПМСД м.Слов`янська"</t>
  </si>
  <si>
    <t>АТ "ДТЕК ДОНЕЦЬКІ ЕЛЕКТРОМЕРЕЖІ"</t>
  </si>
  <si>
    <t>інші</t>
  </si>
  <si>
    <t>Покровська міська рада Донецької області</t>
  </si>
  <si>
    <t>інформатизація</t>
  </si>
  <si>
    <r>
      <t xml:space="preserve">Вид закупівлі 
</t>
    </r>
    <r>
      <rPr>
        <b/>
        <i/>
        <sz val="12"/>
        <rFont val="Times New Roman"/>
        <family val="1"/>
        <charset val="204"/>
      </rPr>
      <t>(робота, послуга, товар)</t>
    </r>
  </si>
  <si>
    <r>
      <t xml:space="preserve">Плануємий постачальник
</t>
    </r>
    <r>
      <rPr>
        <b/>
        <i/>
        <sz val="12"/>
        <rFont val="Times New Roman"/>
        <family val="1"/>
        <charset val="204"/>
      </rPr>
      <t>(за наявності)</t>
    </r>
  </si>
  <si>
    <t>транспорт</t>
  </si>
  <si>
    <t>Код ЄДРПОУ постачальника</t>
  </si>
  <si>
    <t>Інформація щодо товару</t>
  </si>
  <si>
    <t>Посилання на закупівлю в електронній системі</t>
  </si>
  <si>
    <t>Кількість</t>
  </si>
  <si>
    <t>Короткий опис товару</t>
  </si>
  <si>
    <t>ДК 021:2015: 65310000-9 Розподіл електричної енергії</t>
  </si>
  <si>
    <t>кВт⋅год</t>
  </si>
  <si>
    <t>ДК 021:2015: 70220000-9 — Послуги з надання в оренду чи лізингу нежитлової нерухомості</t>
  </si>
  <si>
    <t>Паливна пелета (гранула) з лушпиння соняшника</t>
  </si>
  <si>
    <t>Виконавчий комітет Миколаївської міської ради</t>
  </si>
  <si>
    <t>МАРІУПОЛЬСЬКИЙ МІЖРАЙОННИЙ ВІДДІЛ УПРАВЛІННЯ ПОЛІЦІЇ ОХОРОНИ В ДОНЕЦЬКІЙ ОБЛАСТІ</t>
  </si>
  <si>
    <t>КЗ Комунальний заклад "Маріупольський міський соціальний гуртожиок" | 37121913</t>
  </si>
  <si>
    <t>КНП “Селидівська центральна міська лікарня Селидівської міської ради”</t>
  </si>
  <si>
    <t>ВИКОНАВЧИЙ КОМІТЕТ МАРІУПОЛЬСЬКОЇ МІСЬКОЇ РАДИ | 04052784</t>
  </si>
  <si>
    <t>тверде паливо</t>
  </si>
  <si>
    <t>Відділ освіти Черкаської селищної ради</t>
  </si>
  <si>
    <t>Комунальна установа "Центр надання соціальних послуг" Селидівської міської ради</t>
  </si>
  <si>
    <t>послуги з харчування</t>
  </si>
  <si>
    <t>ФЕДОРЧЕНКО ГАННА ГРИГОРІВНА</t>
  </si>
  <si>
    <t>Кейтерингові послуги – 35 ліжко-місць</t>
  </si>
  <si>
    <t>КНП "СЕЛИДІВСЬКА ЦЕНТРАЛЬНА МІСЬКА ЛІКАРНЯ СЕЛИДІВСЬКОЇ МІСЬКОЇ РАДИ"</t>
  </si>
  <si>
    <t xml:space="preserve"> НСЗУ</t>
  </si>
  <si>
    <r>
      <t xml:space="preserve">Закупівлі на оборонні роботи,
</t>
    </r>
    <r>
      <rPr>
        <i/>
        <sz val="12"/>
        <rFont val="Times New Roman"/>
        <family val="1"/>
        <charset val="204"/>
      </rPr>
      <t>так</t>
    </r>
  </si>
  <si>
    <r>
      <t xml:space="preserve">Одиниця виміру
</t>
    </r>
    <r>
      <rPr>
        <i/>
        <sz val="12"/>
        <rFont val="Times New Roman"/>
        <family val="1"/>
        <charset val="204"/>
      </rPr>
      <t>(штуки, тонни, кілограми, куб. м, пог. м тощо)</t>
    </r>
  </si>
  <si>
    <r>
      <t xml:space="preserve">Вартість за одиницю з урахуванням ПДВ, </t>
    </r>
    <r>
      <rPr>
        <i/>
        <sz val="12"/>
        <rFont val="Times New Roman"/>
        <family val="1"/>
        <charset val="204"/>
      </rPr>
      <t>грн</t>
    </r>
  </si>
  <si>
    <t>Паливна пелета (гранула) з лушпиння соняшника (код ДК 09110000-3 Тверде паливо)</t>
  </si>
  <si>
    <t>UA-2026-01-02-005311-a </t>
  </si>
  <si>
    <t>ДК 021:2015: 90620000-9 — Послуги з прибирання снігу</t>
  </si>
  <si>
    <t>Послуги з прибираня снігу</t>
  </si>
  <si>
    <t>https://prozorro.gov.ua/uk/tender/UA-2026-01-05-005392-a</t>
  </si>
  <si>
    <t>Послуги з розподілу електричної енергії</t>
  </si>
  <si>
    <t>https://prozorro.gov.ua/uk/tender/UA-2026-01-05-003267-a</t>
  </si>
  <si>
    <t>КП "Центр первинної медико-санітарної допомоги" Костянтинівської міської ради</t>
  </si>
  <si>
    <t>КУХТІНА НАДІЯ ВАЛЕРІЇВНА</t>
  </si>
  <si>
    <t>UA-2026-01-05-003490-a</t>
  </si>
  <si>
    <t>Послуги з надання в оренду нежитлового приміщення, загальною площею 123,9 квадратних метрів, розташованого за адресою: м.Дніпро, вулиця Олександра Щербакова , будинок 3 (на першому поверсі житлового будинку літ.А-5)</t>
  </si>
  <si>
    <t>охорона</t>
  </si>
  <si>
    <t>https://prozorro.gov.ua/uk/tender/UA-2026-01-06-005909-a</t>
  </si>
  <si>
    <t>https://prozorro.gov.ua/uk/tender/UA-2026-01-02-005903-a</t>
  </si>
  <si>
    <t>послуги з ремонту і технічного обслуговування автотранспортних засобів підприємства</t>
  </si>
  <si>
    <t>ДК 021:2015: 50110000-9 Послуги з ремонту і технічного обслуговування мототранспортних засобів і супутнього обладнання</t>
  </si>
  <si>
    <t>https://prozorro.gov.ua/uk/tender/UA-2026-01-02-002787-a</t>
  </si>
  <si>
    <t>Слов'янська міська військова адміністрація Краматорського району</t>
  </si>
  <si>
    <t>розподіл електричної енергії; 
послуги з перетікання електричної енергії</t>
  </si>
  <si>
    <t>70000
20000</t>
  </si>
  <si>
    <t>ДК 021:2015: 75240000-0 Послуги із забезпечення громадської безпеки</t>
  </si>
  <si>
    <t>https://prozorro.gov.ua/tender/UA-2026-01-02-006799-a</t>
  </si>
  <si>
    <t>https://prozorro.gov.ua/tender/UA-2026-01-05-005082-a</t>
  </si>
  <si>
    <t>Розподіл природного газу для гуртожитка м.Чернівці, вул. Алмазова, 6
65210000-8 Розподіл газу</t>
  </si>
  <si>
    <t xml:space="preserve">ТОВ "Газопостачальна компанія "Нафтогаз Трейдинг" </t>
  </si>
  <si>
    <t>https://prozorro.gov.ua/tender/UA-2026-01-01-001931-a</t>
  </si>
  <si>
    <t xml:space="preserve">КП ТЕПЛОВИХ МЕРЕЖ "КРИВОРІЖТЕПЛОМЕРЕЖА" </t>
  </si>
  <si>
    <t>Електрична енергія. 09310000-5 Електрична, теплова, сонячна та атомна енергія</t>
  </si>
  <si>
    <t>Теплопосточання м. Кривий Ріг. 09320000-8 Пара горяча та пов'язана продукція</t>
  </si>
  <si>
    <t>КП "Покровська міська стоматологічна поліклініка" ПМР ДО</t>
  </si>
  <si>
    <t xml:space="preserve">3049308643 </t>
  </si>
  <si>
    <t>https://prozorro.gov.ua/uk/tender/UA-2026-01-02-002887-a</t>
  </si>
  <si>
    <t>ДК 021:2015: 72260000-5 — Послуги, пов’язані з програмним забезпеченням</t>
  </si>
  <si>
    <t>КНП «Авдіївська центральна міська лікарня» Авдіївської міської ради, ЄДРПОУ 05493065</t>
  </si>
  <si>
    <t xml:space="preserve"> Послуги з надання в оренду нежитлового приміщення</t>
  </si>
  <si>
    <t>https://prozorro.gov.ua/uk/tender/UA-2026-01-02-006800-a</t>
  </si>
  <si>
    <t>ФОП Чумак Сергій Олександрович</t>
  </si>
  <si>
    <t>https://prozorro.gov.ua/uk/tender/UA-2026-01-02-006826-a</t>
  </si>
  <si>
    <t xml:space="preserve"> ДК 021:2015- 55520000-1 Кейтерингові послуги</t>
  </si>
  <si>
    <t>01991116</t>
  </si>
  <si>
    <t>https://prozorro.gov.ua/uk/tender/UA-2026-01-05-007831-a</t>
  </si>
  <si>
    <t>Послуги з адвокатської діяльності</t>
  </si>
  <si>
    <t>Послуги з адвокатської діяльності(ДК 021:2015 - 79110000-8 - Послуги з юридичного консультування та юридичного представництва)</t>
  </si>
  <si>
    <t>АДВОКАТСЬКЕ ОБ'ЄДНАННЯ "ЮРИДИЧНА ФІРМА АЙ ЕЛ ЕФ"</t>
  </si>
  <si>
    <t>https://prozorro.gov.ua/uk/tender/UA-2026-01-06-002671-a</t>
  </si>
  <si>
    <t>70220000-9 Послуги з надання в оренду чи лізингу нежитлової нерухомості. Послуги з надання в оренду нежитлового приміщення, загальною площею 290,0 квадратних метрів, розташованого за адресою: м. Київ, вул. Ю.Кондратюка, буд. 2-А</t>
  </si>
  <si>
    <t>70220000-9 Послуги з надання в оренду чи лізингу нежитлової нерухомості. Послуги з надання в оренду нежитлового приміщення, загальною площею 221,60 квадратних метрів, розташованого за адресою: м. Київ, вулиця Калнишевського (колишня Майорова), буд. № 7, група нежитлових приміщень № 972 (приміщення з № 1 по № 5) (в літ. А)</t>
  </si>
  <si>
    <t>ТОВ "ІНОВЕКС-ПЛЮС"</t>
  </si>
  <si>
    <t>Управління житлово-комунального господарства КМР</t>
  </si>
  <si>
    <t>Пара, гаряча вода та пов’язана продукція (постачання теплової енергії) (ДК 021:2015-09320000-8)</t>
  </si>
  <si>
    <t>https://prozorro.gov.ua/uk/tender/UA-2026-01-12-008490-a</t>
  </si>
  <si>
    <t>житлове господарство</t>
  </si>
  <si>
    <t>https://prozorro.gov.ua/uk/tender/UA-2026-01-13-006495-a</t>
  </si>
  <si>
    <t>https://prozorro.gov.ua/uk/tender/UA-2026-01-13-010774-a</t>
  </si>
  <si>
    <t>КП ДРУАС</t>
  </si>
  <si>
    <t>тонна</t>
  </si>
  <si>
    <t>Пісок будівельний (14210000-6 Гравій, пісок, щебінь і наповнювачі)</t>
  </si>
  <si>
    <t>https://prozorro.gov.ua/uk/tender/UA-2026-01-09-005572-a</t>
  </si>
  <si>
    <t xml:space="preserve"> КП "Міст"</t>
  </si>
  <si>
    <t>цивільний захист</t>
  </si>
  <si>
    <t>Дошка необрізна та ліс круглий (ДК 021:20215 03410000-7 Деревина)</t>
  </si>
  <si>
    <t>https://prozorro.gov.ua/uk/tender/UA-2026-01-09-008022-a</t>
  </si>
  <si>
    <t>так</t>
  </si>
  <si>
    <t>Послуги з підтримки маршрутизатора, ДК 021:2015: 72250000-2 Послуги, пов’язані із системами та підтримкою</t>
  </si>
  <si>
    <t>ТОВ "ДІДЖИТАЛ ПАРТНЕРС"</t>
  </si>
  <si>
    <t>Послуги з підтримки маршрутизатора в кількості 4 шт</t>
  </si>
  <si>
    <t>UA-P-2026-01-11-000100-a</t>
  </si>
  <si>
    <t xml:space="preserve">Гкал            </t>
  </si>
  <si>
    <t>44,804264    12</t>
  </si>
  <si>
    <t>теплова енергія з абонплатою</t>
  </si>
  <si>
    <t>https://prozorro.gov.ua/uk/tender/UA-2026-01-07-002385-a</t>
  </si>
  <si>
    <t xml:space="preserve">Управління житлово-комунального господарства Слов’янської міської військової адміністрації Краматорського району Донецької області </t>
  </si>
  <si>
    <t xml:space="preserve">ТОВ "ДОНЕЦЬКІ ЕНЕРГЕТИЧНІ ПОСЛУГИ" </t>
  </si>
  <si>
    <t xml:space="preserve">електрична енергія </t>
  </si>
  <si>
    <t>https://prozorro.gov.ua/uk/tender/UA-2026-01-08-007980-a</t>
  </si>
  <si>
    <t>КНП СМР "Стоматологічна поліклініка м.Слов'янська"</t>
  </si>
  <si>
    <t>централізоване теплопостачання</t>
  </si>
  <si>
    <t>Гкал</t>
  </si>
  <si>
    <t>https://prozorro.gov.ua/uk/tender/UA-2026-01-09-002919-a</t>
  </si>
  <si>
    <t>постачання теплової енергії</t>
  </si>
  <si>
    <t>https://prozorro.gov.ua/uk/tender/UA-2026-01-07-007842-a</t>
  </si>
  <si>
    <t>КНП СМР "Міська клінічна лікарня м.Слов’янська" 01991197</t>
  </si>
  <si>
    <t>ДК 021:2015: 90524000-6 Послуги у сфері поводження з медичними відходами</t>
  </si>
  <si>
    <t>кг</t>
  </si>
  <si>
    <t>послуги з перевезення та оброблення медичних та біологічних відходів</t>
  </si>
  <si>
    <t>https://zakupivli.pro/gov/tenders/ua-2026-01-12-004804-a/lot-1643e5de6a9249fd8b5d9006ee3fa7b6</t>
  </si>
  <si>
    <t>КУ "Центр обліку бездомних осіб з будинком нічного перебування Слов'янської міської ради"</t>
  </si>
  <si>
    <t>електрична енергія</t>
  </si>
  <si>
    <t>https://prozorro.gov.ua/uk/tender/UA-2026-01-12-001484-a</t>
  </si>
  <si>
    <t xml:space="preserve">Відділ освіти Слов'янської міської військової адміністрації Краматорського району Донецької області </t>
  </si>
  <si>
    <t>КП СЛОВ'ЯНСЬКОЇ МІСЬКОЇ РАДИ "СЛОВМІСЬКВОДОКАНАЛ"</t>
  </si>
  <si>
    <t>відведення стічних вод в закладах та установах освіти</t>
  </si>
  <si>
    <t>https://prozorro.gov.ua/uk/tender/UA-2026-01-12-002764-a</t>
  </si>
  <si>
    <t>постачання пітної води для закладів та установ освіти</t>
  </si>
  <si>
    <t>https://prozorro.gov.ua/uk/tender/UA-2026-01-12-002999-a</t>
  </si>
  <si>
    <t xml:space="preserve">забезпечення доступом до мережі Інтернет за технологією xPON та статитчною адресою </t>
  </si>
  <si>
    <t>https://prozorro.gov.ua/uk/tender/UA-2026-01-09-008257-a</t>
  </si>
  <si>
    <t>Комунальне підприємство  "Громада"</t>
  </si>
  <si>
    <t>https://zakupivli.pro/gov/tenders/ua-2026-01-13-004460-a/lot-eb03a3a7ce3f4e299a3058bf1f0d47d6</t>
  </si>
  <si>
    <t>ДК 021:2015: 09320000-8 Пара, гаряча вода та пов’язана продукція</t>
  </si>
  <si>
    <t xml:space="preserve">ДК 021:2015: 09310000-5 Електрична енергія, НК 018:2023: 1220 Офісні будівлі </t>
  </si>
  <si>
    <t>ДК 021:2015: 09320000-8 Пара, гаряча вода та пов’язана продукція</t>
  </si>
  <si>
    <t>ДК 021:2015: 09320000-8 Пара, гаряча вода та пов’язана продукція</t>
  </si>
  <si>
    <t>ДК 021:2015: 09310000-5 Електрична енергія</t>
  </si>
  <si>
    <t>ДК 021:2015: 90430000-0 Послуги з відведення стічних вод</t>
  </si>
  <si>
    <t>ДК 021:2015: 65110000-7 Розподіл води</t>
  </si>
  <si>
    <t>ДК 021:2015: 72410000-7 Послуги провайдерів</t>
  </si>
  <si>
    <t>ОКП "ДОНЕЦЬКТЕПЛОКОМУНЕНЕРГО"</t>
  </si>
  <si>
    <t>водовідведення</t>
  </si>
  <si>
    <t>куб. м</t>
  </si>
  <si>
    <t xml:space="preserve">Дизельне паливо та бензин А-95. ДК 021:2015: 09130000-9 «Нафта і дистиляти. </t>
  </si>
  <si>
    <t>паливно-мастильні матеріали</t>
  </si>
  <si>
    <t>Дизльне паливо
Бензин А-95</t>
  </si>
  <si>
    <t>8500
1500</t>
  </si>
  <si>
    <t>60,00
60,00</t>
  </si>
  <si>
    <t xml:space="preserve">куб. м </t>
  </si>
  <si>
    <t>«Поточний ремонт житлового будинку, пошкодженого внаслідок збройної агресії, за адресою: вул. В'ячеслава Чорновола, 31, в м.Краматорськ Донецької області». (ДК 021:2015: 45260000-7 — Покрівельні роботи та інші спеціалізовані будівельні роботи)</t>
  </si>
  <si>
    <t>«Поточний ремонт житлового будинку, пошкодженого внаслідок збройної агресії, за адресою: вул. В'ячеслава Чорновола, 33, в м.Краматорськ Донецької області». (ДК 021:2015: 45260000-7 — Покрівельні роботи та інші спеціалізовані будівельні роботи)</t>
  </si>
  <si>
    <t>ТОВ "КРАМАТОРСЬКТЕПЛОЕНЕРГО"</t>
  </si>
  <si>
    <t>77.449</t>
  </si>
  <si>
    <t>Сіверська міська рада 04053097</t>
  </si>
  <si>
    <t>Комунальне підприємство Центр первинної медико-санітарної допомоги ПМР ДО</t>
  </si>
  <si>
    <t>ДК 021:2015: 85320000-8 — Соціальні послуги</t>
  </si>
  <si>
    <t>01976358</t>
  </si>
  <si>
    <t>UA-2026-01-13-002384-a</t>
  </si>
  <si>
    <t>ПП "Адоніс"</t>
  </si>
  <si>
    <t>24681950</t>
  </si>
  <si>
    <t>UA-2026-01-13-004681-a</t>
  </si>
  <si>
    <t>Відділ освіти Покровської міської ради Донецької області</t>
  </si>
  <si>
    <t>Селидівська міська рада</t>
  </si>
  <si>
    <t>Електрична енергія (код за ДК 021:2015 – 09310000-5- Електрична енергія)</t>
  </si>
  <si>
    <t xml:space="preserve">Електрична енергія, без розподілу. Відповідність ДСТУ EN 50160:2023, та іншим вимогам згідно держстандарту </t>
  </si>
  <si>
    <t>Комунальна установа "Центр надання соціальних послуг Шахівської сільської ради" 43991417</t>
  </si>
  <si>
    <t>Електрична енергія 09310000-5 Електрична енергія</t>
  </si>
  <si>
    <t>кВт</t>
  </si>
  <si>
    <t>Електроенергія</t>
  </si>
  <si>
    <t>https://prozorro.gov.ua/tender/UA-2026-01-13-001550-a</t>
  </si>
  <si>
    <t>Природний газ  09120000-6 Газове паливо</t>
  </si>
  <si>
    <t>Природний газ</t>
  </si>
  <si>
    <t>https://prozorro.gov.ua/tender/UA-2026-01-09-007792-a</t>
  </si>
  <si>
    <t>ДК 021:2015: 72720000-3 Послуги у сфері глобальних мереж</t>
  </si>
  <si>
    <t>газове паливо</t>
  </si>
  <si>
    <t>ОКП "Фармація"</t>
  </si>
  <si>
    <t>КП "БЛАГОУСТРІЙ" Новодонецької селищної ради </t>
  </si>
  <si>
    <t>UA-2026-01-11-000711-a</t>
  </si>
  <si>
    <t>Відділ освіти Дружківської міської ради</t>
  </si>
  <si>
    <t>Електрична енергія, з розподілом,ДК 021:2015: 09310000-5 — Електрична енергія</t>
  </si>
  <si>
    <t>228118</t>
  </si>
  <si>
    <t>Електрична енергія</t>
  </si>
  <si>
    <t>UA-2026-01-09-000986-a</t>
  </si>
  <si>
    <t xml:space="preserve">ДК 021:2015: 90520000-8 — Послуги у сфері поводження з радіоактивними, токсичними, медичними та небезпечними відходами
</t>
  </si>
  <si>
    <t>Послуги у сфері поводження з радіоактивними, токсичними, медичними та небезпечними відходами</t>
  </si>
  <si>
    <t>https://zakupivli.pro/gov/tenders/ua-2026-01-07-004504-a/lot-a127d908e7b643c8b338ab6345bf50e8</t>
  </si>
  <si>
    <t>ДК 021:2015 «33600000-6 - Фармацевтична продукція» (Наркотичні та психотропні препарати)</t>
  </si>
  <si>
    <t>ампули</t>
  </si>
  <si>
    <t>Промедол розчин для ін'єкцій, морфін, розчин для ін`єкцій, фентаніл, розчин для ін'єкцій, діазепам, розчин для ін`єкцій</t>
  </si>
  <si>
    <t>https://zakupivli.pro/gov/tenders/ua-2026-01-08-004985-a</t>
  </si>
  <si>
    <t>Дизельне паливо талони</t>
  </si>
  <si>
    <t>ДК 021:2015 код 09130000-9: Нафта і дистиляти (Дизельне паливо талони)</t>
  </si>
  <si>
    <t>https://zakupivli.pro/gov/tenders/ua-2026-01-09-006232-a</t>
  </si>
  <si>
    <t>Часовоярська міська рада</t>
  </si>
  <si>
    <t>Послуги поштового зв'язку (відправка гуманітарної допомоги мешканцям) ДК021:2015-64110000-0 "Поштові послуги"</t>
  </si>
  <si>
    <t>ТОВ "Нова пошта"</t>
  </si>
  <si>
    <t xml:space="preserve"> </t>
  </si>
  <si>
    <t>UA-2026-01-09-007061-a</t>
  </si>
  <si>
    <t>літри</t>
  </si>
  <si>
    <t xml:space="preserve">ТОВ "ДНІПРОВСЬКІ ЕНЕРГЕТИЧНІ ПОСЛУГИ" </t>
  </si>
  <si>
    <t>09310000-5 Електрична енергія. Електрична енергія</t>
  </si>
  <si>
    <t>50110000-9 Послуги з ремонту і технічного обслуговування мототранспортних засобів і супутнього обладнання</t>
  </si>
  <si>
    <t>UA-2026-01-08-007135-a-L1</t>
  </si>
  <si>
    <t>UA-2026-01-08-007524-a-L1</t>
  </si>
  <si>
    <t>UA-2026-01-09-006074-a-L1</t>
  </si>
  <si>
    <t>UA-2026-01-09-006466-a-L1</t>
  </si>
  <si>
    <t xml:space="preserve">ТОВ "Львівенергозбут"
</t>
  </si>
  <si>
    <t>UA-2026-01-16-008002-a</t>
  </si>
  <si>
    <t>ДК 021:2015: 72510000-3 — Управлінські послуги, пов’язані з комп’ютерними технологіями. Послуги з адміністрування (обслуговування) програмного забезпечення, а саме серверів та сервісів в середовищі Microsoft Azure</t>
  </si>
  <si>
    <t>UA-2026-01-14-010883-a</t>
  </si>
  <si>
    <t xml:space="preserve">ТОВ "КІРОВОГРАДСЬКА ОБЛАСНА ЕНЕРГОПОСТАЧАЛЬНА КОМПАНІЯ"
</t>
  </si>
  <si>
    <t>ДК 021:2015: 41110000-3 — Питна вода. Вода питна для облаштування приміщень для розміщення внутрішньо-переміщених та/або евакуйованих осіб у м. Дніпро</t>
  </si>
  <si>
    <t>підтримка ВПО</t>
  </si>
  <si>
    <t>UA-2026-01-15-000022-a</t>
  </si>
  <si>
    <t>ТОВ "Анте Медіам"</t>
  </si>
  <si>
    <t>Надання ресурсів хмарного дата центру для розміщення сервісів Вугледарського міського управління соціального захисту населення</t>
  </si>
  <si>
    <t>https://zakupivli.pro/gov/tenders/ua-2026-01-19-006467-a</t>
  </si>
  <si>
    <t>ВУГЛЕДАРСЬКЕ МІСЬКЕ УПРАВЛІННЯ СОЦІАЛЬНОГО ЗАХИСТУ НАСЕЛЕННЯ</t>
  </si>
  <si>
    <t xml:space="preserve">ДК 021:2015: 72410000-7 Послуги провайдерів. </t>
  </si>
  <si>
    <t xml:space="preserve">Заклад загальної середньої освіти гімназія №1 Дружківської міської ради Донецької області </t>
  </si>
  <si>
    <t>27180</t>
  </si>
  <si>
    <t>UA-2026-01-19-017308-a</t>
  </si>
  <si>
    <t xml:space="preserve">Заклад загальної середньої освіти гімназія №12 Дружківської міської ради Донецької області </t>
  </si>
  <si>
    <t>40300</t>
  </si>
  <si>
    <t>UA-2026-01-19-013402-a</t>
  </si>
  <si>
    <t>Заклад загальної середньої освіти гімназія №17 Дружківської міської ради Донецької області</t>
  </si>
  <si>
    <t>54210</t>
  </si>
  <si>
    <t>UA-2026-01-20-000038-a</t>
  </si>
  <si>
    <t>Дружківське комунальне автотранспортне підприємство 052805 Дружківської міської ради</t>
  </si>
  <si>
    <t>ТОВ Донецькі енргетичні послуги. Дружківський ЦОК</t>
  </si>
  <si>
    <t>31000</t>
  </si>
  <si>
    <t>UA-2026-01-19-007774-a</t>
  </si>
  <si>
    <t>17</t>
  </si>
  <si>
    <t>UA-2026-01-19-007496-a</t>
  </si>
  <si>
    <t>Мастильні засоби. ДК 021:2015: 09210000-4 — Мастильні засоби</t>
  </si>
  <si>
    <t>Мастильні засоби</t>
  </si>
  <si>
    <t>ТОВ "СП ЮКОЙЛ"</t>
  </si>
  <si>
    <t>«Пара, гаряча вода та пов’язана продукція» код ДК 021:2015 – 09320000-8 (теплова енергія)</t>
  </si>
  <si>
    <t>1232.456</t>
  </si>
  <si>
    <t>https://prozorro.gov.ua/uk/tender/UA-2026-01-09-002201-a</t>
  </si>
  <si>
    <t>https://prozorro.gov.ua/uk/tender/UA-2026-01-12-009263-a</t>
  </si>
  <si>
    <t>447.472</t>
  </si>
  <si>
    <t>https://prozorro.gov.ua/uk/tender/UA-2026-01-12-009697-a</t>
  </si>
  <si>
    <t>«Нафта і дистиляти» код ДК 021:2015 – 09130000-9 (бензин та дизельне паливо)</t>
  </si>
  <si>
    <t>https://prozorro.gov.ua/uk/tender/UA-2026-01-19-001979-a</t>
  </si>
  <si>
    <t>Управління з гуманітариних питань</t>
  </si>
  <si>
    <t>Теплова енергія</t>
  </si>
  <si>
    <t>https://prozorro.gov.ua/uk/tender/UA-2026-01-18-000327-a</t>
  </si>
  <si>
    <t>«Поточний ремонт житлового будинку, пошкодженого внаслідок збройної агресії, за адресою: вул. В'ячеслава Чорновола, 35, в м. Краматорськ Донецької області». (ДК 021:2015: 45260000-7 — Покрівельні роботи та інші спеціалізовані будівельні роботи)</t>
  </si>
  <si>
    <t>https://prozorro.gov.ua/uk/tender/UA-2026-01-15-010037-a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</si>
  <si>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агресії".ДК 021:2015: 45443000-4 - Фасадні роботи</t>
  </si>
  <si>
    <t>https://prozorro.gov.ua/uk/tender/UA-2026-01-19-009150-a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</si>
  <si>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</si>
  <si>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https://prozorro.gov.ua/uk/tender/UA-2026-01-20-008834-a</t>
  </si>
  <si>
    <t>Управління праці та соціального захисту населення Краматорської міської ради</t>
  </si>
  <si>
    <t>Електрична енергія (з розподілом)</t>
  </si>
  <si>
    <t>ТОВ "Донецькі енергетичні послуги"</t>
  </si>
  <si>
    <t>26583.39</t>
  </si>
  <si>
    <t>Територіальний центр соціального обслуговування (надання соціальних послуг) Краматорської міської ради</t>
  </si>
  <si>
    <t>Постачання теплової енергії за адресою : м.Краматорськ вул. В'ячеслава Чорновола (Маяковського) 24</t>
  </si>
  <si>
    <t>https://prozorro.gov.ua/uk/tender/UA-2025-01-15-005271-a</t>
  </si>
  <si>
    <t>Управління реєстраційних повноважень та ведення реєстру територіальної громади Краматорської міської ради</t>
  </si>
  <si>
    <t>Пара,гаряча вода та пов'язана продукція (постачання теплової енергії)</t>
  </si>
  <si>
    <t>https://prozorro.gov.ua/uk/tender/UA-2026-01-19-015328-a</t>
  </si>
  <si>
    <t xml:space="preserve">ЦЕНТР СОЦІАЛЬНО-ПСИХОЛОГІЧНОЇ РЕАБІЛІТАЦІЇ ДІТЕЙ СЛУЖБИ У СПРАВАХ ДІТЕЙ КРАМАТОРСЬКОЇ МІСЬКОЇ РАДИ </t>
  </si>
  <si>
    <t>Пара, гаряча вода та пов'язана продукція (постачання теплової енергії) (код по ДК 021-2015-09320000-8)</t>
  </si>
  <si>
    <t>https://prozorro.gov.ua/uk/tender/UA-2026-01-20-006582-a</t>
  </si>
  <si>
    <t>КОМУНАЛЬНА УСТАНОВА "СИТУАЦІЙНИЙ ЦЕНТР МІСТА КРАМАТОРСЬКА"</t>
  </si>
  <si>
    <t>Послуги, пов’язані з програмним забезпеченням (право користування програмним забезпеченням без права передачі самого програмного забезпечення; послуги з технічного обслуговування та адміністрування програмного забезпечення Компютерної програми «Автоматизована аналітично-комунікаційна система управління зверненнями громадян «Електронний Контакт Центр з розширенням з взаємоінтегрованою комп’ютерною програмою «Аналітично-комунікаційна система Контакт центр, мобільний додаток», «Автоматизована інформаційно-аналітична система «Контакт центр. Чат бот»), за кодом ДК 021:2015 - 72260000-5 «Послуги, пов’язані з програмним забезпеченням»</t>
  </si>
  <si>
    <t>https://prozorro.gov.ua/uk/tender/UA-2026-01-20-016315-a</t>
  </si>
  <si>
    <t>Дизельне паливо (Євро 5), талон за кодом ДК 021:2015:09130000-9: Нафта і дистиляти</t>
  </si>
  <si>
    <t>https://prozorro.gov.ua/uk/tender/UA-2026-01-21-000074-a</t>
  </si>
  <si>
    <t>УПРАВЛІННЯ ФІЗИЧНОЇ КУЛЬТУРИ ТА СПОРТУ КРАМАТОРСЬКОЇ МІСЬКОЇ РАДИ</t>
  </si>
  <si>
    <t>Постачання теплової енергії з платою за абонентське обслуговування</t>
  </si>
  <si>
    <t>57.913557</t>
  </si>
  <si>
    <t>https://prozorro.gov.ua/uk/tender/UA-2026-01-14-002953-a</t>
  </si>
  <si>
    <t>Постачання теплової енергії</t>
  </si>
  <si>
    <t>133.63309</t>
  </si>
  <si>
    <t>https://prozorro.gov.ua/uk/tender/UA-2026-01-14-004765-a</t>
  </si>
  <si>
    <t>КНП "ЦПМСД № 1" КМР</t>
  </si>
  <si>
    <t>ДК 021:2015: 45410000-4 Штукатурні роботи (послуг з облаштування віконних укосів в амбулаторії № 9-12)»</t>
  </si>
  <si>
    <t>https://prozorro.gov.ua/uk/tender/UA-2026-01-14-013570-a</t>
  </si>
  <si>
    <t>КНП "МІська лікарня №2" Краматорської міської ради</t>
  </si>
  <si>
    <t>ДК 021:2015: 65310000-9 Розподіл електричної енергії (послуги із забезпечення перетікань реактивної електричної енергії)</t>
  </si>
  <si>
    <t>https://prozorro.gov.ua/uk/tender/UA-2026-01-14-010374-a</t>
  </si>
  <si>
    <t>ДК 021:2015: 09320000-8 Пара, гаряча вода та пов’язана продукція (постачання теплової енергії).</t>
  </si>
  <si>
    <t>https://prozorro.gov.ua/uk/tender/UA-2026-01-16-010556-a</t>
  </si>
  <si>
    <t>https://prozorro.gov.ua/uk/tender/UA-2026-01-16-010937-a</t>
  </si>
  <si>
    <t>місцевий бюджет, власні кошти</t>
  </si>
  <si>
    <t>https://prozorro.gov.ua/uk/tender/UA-2026-01-16-011818-a</t>
  </si>
  <si>
    <t>https://prozorro.gov.ua/uk/tender/UA-2026-01-16-012356-a</t>
  </si>
  <si>
    <t>ДК 021:2015: 48810000-9 Інформаційні системи (Програмний комплекс Медична інформаційна система «Health24»)</t>
  </si>
  <si>
    <t>людина/годин</t>
  </si>
  <si>
    <t>https://prozorro.gov.ua/uk/tender/UA-2026-01-19-009701-a</t>
  </si>
  <si>
    <t>ТОВ "ФАВОРИТТОРГБУД"</t>
  </si>
  <si>
    <t xml:space="preserve">
40964506</t>
  </si>
  <si>
    <t>Бензин А-95 (Євро 5), талон; Дизельне паливо (Євро 5), талон</t>
  </si>
  <si>
    <t>https://prozorro.gov.ua/uk/tender/UA-2026-01-16-008325-a</t>
  </si>
  <si>
    <t>ПП "УПРАВЛЯЮЧА КОМПАНІЯ "ЛАДІС"</t>
  </si>
  <si>
    <t>ТОВ "УПРАВЛЯЮЧА КОМПАНІЯ "СБ КОМФОРТ"</t>
  </si>
  <si>
    <t>ТОВ "БІС-СОФТ"</t>
  </si>
  <si>
    <t>ФОП КЕЙС МИХАЙЛО ПЕТРОВИЧ</t>
  </si>
  <si>
    <t>ТОВ "ЗДОРОВ'Я 24"</t>
  </si>
  <si>
    <t>КВП "КРАМАТОРСЬКА ТЕПЛОМЕРЕЖА" КРАМАТОРСЬКОЇ МІСЬКОЇ РАДИ</t>
  </si>
  <si>
    <t>КВП «Краматорська тепломережа» Краматорської міської ради</t>
  </si>
  <si>
    <t>2008.517</t>
  </si>
  <si>
    <t>229.407</t>
  </si>
  <si>
    <t>КНП "ЦПМСД"</t>
  </si>
  <si>
    <t xml:space="preserve">ДК 021:2015 -09130000-9 Нафта і дистиляти
Бензин А-95 Perfect або еквівалент за талонами </t>
  </si>
  <si>
    <t xml:space="preserve">Бензин А-95 Perfect або еквівалент за талонами </t>
  </si>
  <si>
    <t>https://prozorro.gov.ua/uk/tender/UA-2026-01-14-007631-a</t>
  </si>
  <si>
    <t>місцевий бюджет, НСЗУ</t>
  </si>
  <si>
    <t xml:space="preserve">Відділ освіти, культури, молоді та спорту  Новодонецької селищної ради </t>
  </si>
  <si>
    <t>Послуги з постачання теплової енергії для потреб опалення</t>
  </si>
  <si>
    <t>UA-2026-01-20-010877-a</t>
  </si>
  <si>
    <t>Постачання теплової енергії для потреб опалення гуртожитку</t>
  </si>
  <si>
    <t>UA-2026-01-22-000071-a</t>
  </si>
  <si>
    <t>КП "ДОБРО" ДОБРОПІЛЬСЬКОЇ МІСЬКОЇ РАДИ </t>
  </si>
  <si>
    <t>Олександрівська селищна рада | 04341519</t>
  </si>
  <si>
    <t>Послуги з доступу до мережі Інтернет (ДК 021:2015 -72410000-7- Послуги провайдерів)</t>
  </si>
  <si>
    <t>ТОВ "ГАЛАКТИКА СХІД"</t>
  </si>
  <si>
    <t>https://zakupivli.pro/gov/tenders/ua-2026-01-15-010905-a</t>
  </si>
  <si>
    <t>ПП "Сервісний центр СЛАВАВТО"</t>
  </si>
  <si>
    <t>ТОВ "Ясно+"</t>
  </si>
  <si>
    <t>КП "Благоустрій"</t>
  </si>
  <si>
    <t>послуги з технічного обслуговування і ремонту автомобільного транспорту</t>
  </si>
  <si>
    <t>https://zakupivli.pro/gov/tenders/ua-2026-01-15-000200-a</t>
  </si>
  <si>
    <t>АТ "УКРАЇНСЬКА ЗАЛІЗНИЦЯ"</t>
  </si>
  <si>
    <t>постачання теплової енергії вул. Маломіська, 142</t>
  </si>
  <si>
    <t>https://zakupivli.pro/gov/tenders/ua-2026-01-16-004423-a</t>
  </si>
  <si>
    <t>ТОВ СПІВДРУЖНІСТЬ-ІМПУЛЬС</t>
  </si>
  <si>
    <t>ДК 021:2015:09130000-9 Нафта і дистиляти</t>
  </si>
  <si>
    <t>Бензин
Дизельне паливо</t>
  </si>
  <si>
    <t>Забезпечення гарячим харчуванням дітей у Навчально-виховному комплексу №1 Покровської міської ради Донецької област</t>
  </si>
  <si>
    <t>Послуги їдалень – за кодом CPVза ДК 021-2015 – 55510000-8 (Послуги  з організації  комплексного гарячого харчування (аутсорсинг))</t>
  </si>
  <si>
    <t>Гуманітарний відділ Криворізької сільської ради</t>
  </si>
  <si>
    <t>Електрична енергія з урахуванням послуг з розподілу електричної енергії (ДК 021:2015-09310000-5 Електрична енергія)</t>
  </si>
  <si>
    <t>https://zakupivli.pro/gov/tenders/ua-2026-01-16-014254-a</t>
  </si>
  <si>
    <t>https://prozorro.gov.ua/uk/tender/UA-2026-01-19-017252-a</t>
  </si>
  <si>
    <t>ДК 021:2015:70220000-9- Послуги з надання в оренду чи лізингу нежитлової нерухомості</t>
  </si>
  <si>
    <t>ТОВ "ГАЛЛОП"</t>
  </si>
  <si>
    <t>Тимчасове платне користування нежитловим приміщенням 67 кв.м., що знаходиться за адресою: м.Павлоград вул.Дніпровська, 172б - термін 12 місяців</t>
  </si>
  <si>
    <t>Удачненська селищна рада Покровського району Донецької області</t>
  </si>
  <si>
    <t>UA-2026-01-21-018870-a</t>
  </si>
  <si>
    <t>державний бюджет, місцевий бюджет</t>
  </si>
  <si>
    <t>ТОВ "НВК "УКРЕКОПРОМ"</t>
  </si>
  <si>
    <t>ПП "ОККО-СЕРВІС"</t>
  </si>
  <si>
    <t>КНП "Бахмутська лікарня інтенсивного лікування м.Бахмут"</t>
  </si>
  <si>
    <t>ДК 021:2015:33600000-6 - "Фармацевтична продукція"</t>
  </si>
  <si>
    <t>штуки</t>
  </si>
  <si>
    <t>Пропофол, емульсія, суксаметоній, розчин для ін'єкцій, лідокаїн, розчин для ін`єкцій, дексаметазон,розчин для ін'єкцій, спирт етиловий, еноксапарин натрію, натрію хлорид, декскетопрофен розчин для ін'єкцій, вода для ін'єкцій, інше</t>
  </si>
  <si>
    <t>https://zakupivli.pro/gov/tenders/ua-2026-01-12-004767-a</t>
  </si>
  <si>
    <t>ТОВ "Армор Кар"</t>
  </si>
  <si>
    <t>Послуги з ремонту та технічного обслуговування транспортного засобу (спецтехніки) екскаватора JCB-4CX</t>
  </si>
  <si>
    <t>UA-2026-01-16-001214-a</t>
  </si>
  <si>
    <t>Управління освіти Торецької міської військової адмінінстрації Бахмутського району Донецької області</t>
  </si>
  <si>
    <t>70220000-9 — Послуги з надання в оренду чи лізингу нежитлової нерухомості</t>
  </si>
  <si>
    <t xml:space="preserve">ФОП Стефаненко
Алла Володимирівна </t>
  </si>
  <si>
    <t>Орендна плата за місяць</t>
  </si>
  <si>
    <t>https://prozorro.gov.ua/uk/tender/UA-2026-01-09-006853-a</t>
  </si>
  <si>
    <t>https://prozorro.gov.ua/uk/tender/UA-2026-01-09-007037-a</t>
  </si>
  <si>
    <t>Сіверське МСКП  32714284</t>
  </si>
  <si>
    <t>Комунальне некомерційне підприємство Маріупольської 
міської ради «Центр первинної медико-санітарної допомоги №5 м. Маріуполя» / 42278319</t>
  </si>
  <si>
    <t xml:space="preserve">Лабораторні послуги для проведення скринінгів здоров’я осіб віком від 40 років м. Львів 85140000-2  Послуги у сфері охорони здоров’я різні </t>
  </si>
  <si>
    <t>UA-2026-01-19-016069-a</t>
  </si>
  <si>
    <t xml:space="preserve">Давач системи екстракорпоральної ультразвукової візуалізації ручний </t>
  </si>
  <si>
    <t>33110000-4 Візуалізаційне обладнання для потреб медицини, стоматології та ветеринарної медицини</t>
  </si>
  <si>
    <t>https://prozorro.gov.ua/uk/tender/UA-2026-01-26-007939-a</t>
  </si>
  <si>
    <t>Авдіївська міська військова адміністрація Покровського району Донецької області
ЄДРПОУ 44000591</t>
  </si>
  <si>
    <t>50110000-9 - Послуги з ремонту і технічного обслуговування мототранспортних засобів і супутнього обладнання</t>
  </si>
  <si>
    <t>Послуг з технічного обслуговування і ремонту службових автомобілів RENAULT АВІЙСЬКОВОЇ МІСЬКОЇ ВІЙСЬКОВОЇ АДМІНІСТРАЦІЇ</t>
  </si>
  <si>
    <t>https://prozorro.gov.ua/uk/tender/UA-2026-01-26-006898-a</t>
  </si>
  <si>
    <t xml:space="preserve">	ВИКОНАВЧИЙ КОМІТЕТ ДОБРОПІЛЬСЬКОЇ МІСЬКОЇ РАДИ</t>
  </si>
  <si>
    <t>ДК 021:2015: 98370000-7 — Поховальні та супутні послуги</t>
  </si>
  <si>
    <t>Поховальні та супутні послуги</t>
  </si>
  <si>
    <t>КУРАХІВСЬКА МІСЬКА РАДА, 04053298</t>
  </si>
  <si>
    <t>Автотранспортні послуги із перевезення</t>
  </si>
  <si>
    <t>Автотранспортні послуги із перевезення групи осіб у кількості від 16-18, пов'язані з забезпеченням доставки військовозобов’язаних до пунктів збору військово-організаційних структур Збройних Сил України та інших військових формувань</t>
  </si>
  <si>
    <t>https://prozorro.gov.ua/uk/tender/UA-2026-01-21-009396-a</t>
  </si>
  <si>
    <t>Комунальне некомерційне підприємство "Покровська клінічна лікарня інтенсивного лікування" ПМР ДО</t>
  </si>
  <si>
    <t>ДК 021:2015: 09320000-8 — Пара, гаряча вода та пов’язана продукція</t>
  </si>
  <si>
    <t xml:space="preserve">
03342184</t>
  </si>
  <si>
    <t>https://prozorro.gov.ua/uk/tender/UA-2026-01-22-013192-a</t>
  </si>
  <si>
    <t>ДК 021:2015: 65310000-9 — Розподіл електричної енергії</t>
  </si>
  <si>
    <t>23359034</t>
  </si>
  <si>
    <t>76317
228953</t>
  </si>
  <si>
    <t>Розподіл електричної енергії (послуги з розподілу електричної енергії)</t>
  </si>
  <si>
    <t>https://prozorro.gov.ua/uk/tender/UA-2026-01-23-010947-a</t>
  </si>
  <si>
    <t>Технічний нагляд за Реконструкцією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t>
  </si>
  <si>
    <t>71520000-9 Послуги з нагляду за виконанням будівельних робіт</t>
  </si>
  <si>
    <t>ФОП СЛЄСАРЄВ СЕРГІЙ ПЕТРОВИЧ</t>
  </si>
  <si>
    <t>https://prozorro.gov.ua/uk/tender/UA-2026-01-25-001153-a</t>
  </si>
  <si>
    <t>Бензин автомобільний А-95-Євро5, талон; дизельне паливо Євро-5, талон (Код ДК 021:2015: 09130000-9 Нафта і дистиляти)</t>
  </si>
  <si>
    <t>3000
5000</t>
  </si>
  <si>
    <t xml:space="preserve">бензин автомобільний А-95
дизельне паливо Євро-5 </t>
  </si>
  <si>
    <t>https://prozorro.gov.ua/uk/tender/UA-2026-01-28-003860-a</t>
  </si>
  <si>
    <t>Шахівська сільська рада</t>
  </si>
  <si>
    <t>Бензин А-95 (Євро 5), талон, дизельне паливо (Євро 5), талон, згідно коду CPV за ДК 021:2015 код 09130000-9 Нафта і дистиляти</t>
  </si>
  <si>
    <t>https://prozorro.gov.ua/uk/tender/UA-2026-01-26-007871-a</t>
  </si>
  <si>
    <t>2,03
2,03</t>
  </si>
  <si>
    <t>АТ "ДТЕК ДНІПРОВСЬКІ ЕЛЕКТРОМЕРЕЖІ"</t>
  </si>
  <si>
    <t>КП ТЕПЛОВИХ МЕРЕЖ "КРИВОРІЖТЕПЛОМЕРЕЖА"</t>
  </si>
  <si>
    <t xml:space="preserve">ТОВ "ЯСНО+" </t>
  </si>
  <si>
    <t xml:space="preserve">ТОВ "Техно Сервіс "МАГІСТРАЛЬ"
</t>
  </si>
  <si>
    <t>робота</t>
  </si>
  <si>
    <t>соціальний захист</t>
  </si>
  <si>
    <t xml:space="preserve">ТОВ "ЕНЕРГО РЕСУРС" РІ ГРУП" </t>
  </si>
  <si>
    <t>2000
1300</t>
  </si>
  <si>
    <t>Послуги з постачання теплової енергії, плата за абонентське обслуговування</t>
  </si>
  <si>
    <t>ТОВ "Краматорськтеплоенерго"</t>
  </si>
  <si>
    <t>https://prozorro.gov.ua/uk/tender/UA-2026-01-23-018082-a</t>
  </si>
  <si>
    <t>ПП "УПРАВЛЯЮЧА КОМПАНІЯ "ЛАДІС СТАРЕ МІСТО"</t>
  </si>
  <si>
    <t>«Поточний ремонт житлового будинку, пошкодженого внаслідок збройної агресії, за адресою: вул. Шкільна, 4 в м. Краматорськ Донецької області». (ДК 021:2015: 45260000-7 — Покрівельні роботи та інші спеціалізовані будівельні роботи)</t>
  </si>
  <si>
    <t>https://prozorro.gov.ua/uk/tender/UA-2026-01-21-005523-a</t>
  </si>
  <si>
    <t>«Поточний ремонт житлового будинку, пошкодженого внаслідок збройної агресії, за адресою: вул. Шкільна, 1 в м. Краматорськ Донецької області». (ДК 021:2015: 45260000-7 — Покрівельні роботи та інші спеціалізовані будівельні роботи)</t>
  </si>
  <si>
    <t>https://prozorro.gov.ua/uk/tender/UA-2026-01-21-010198-a</t>
  </si>
  <si>
    <t>Електрична енергія, код за ДК 021:2015 - 09310000-5 – Електрична енергія</t>
  </si>
  <si>
    <t>15591.94 </t>
  </si>
  <si>
    <t>https://prozorro.gov.ua/uk/tender/UA-2026-01-23-002224-a</t>
  </si>
  <si>
    <t xml:space="preserve">Управління капітального будівництва та перспективного розвитку міста Краматорської міської ради </t>
  </si>
  <si>
    <t>господарська діяльність</t>
  </si>
  <si>
    <t>Надання послуг з утримання будинку, прибудинкової території та відшкодування витрат на комунальні послуги</t>
  </si>
  <si>
    <t>https://prozorro.gov.ua/uk/tender/UA-2026-01-23-008883-a</t>
  </si>
  <si>
    <t>https://prozorro.gov.ua/uk/contract/UA-2026-01-21-003143-a-b1</t>
  </si>
  <si>
    <t>Пара, гаряча вода та пов`язана продукція (теплова енергія)</t>
  </si>
  <si>
    <t>ОКП "Донецьктпелокомуненерго"</t>
  </si>
  <si>
    <t>140.6</t>
  </si>
  <si>
    <t>https://prozorro.gov.ua/uk/tender/UA-2026-01-26-005759-a</t>
  </si>
  <si>
    <t>5408.17</t>
  </si>
  <si>
    <t>https://prozorro.gov.ua/uk/tender/UA-2026-01-27-002741-a</t>
  </si>
  <si>
    <t>ДК 021-2015 09320000-8 – Пара, гаряча вода та пов’язана продукція (постачання теплової енергії)</t>
  </si>
  <si>
    <t>ТОВ «Краматорськтеплоенерго»</t>
  </si>
  <si>
    <t>https://prozorro.gov.ua/uk/tender/UA-2026-01-26-006000-a</t>
  </si>
  <si>
    <t>ДК 021-2015 09320000-8 – Пара, гаряча вода та пов’язана продукція (постачання теплової енергії (амб. 4))</t>
  </si>
  <si>
    <t>https://prozorro.gov.ua/uk/tender/UA-2026-01-26-009281-a</t>
  </si>
  <si>
    <t>ДК 021:2015: 45443000-4 - Фасадні роботи (Послуга з закриття віконних прорізів листами ОSB в амбулаторії № 7 пошкоджених внаслідок збройної агресії РФ)</t>
  </si>
  <si>
    <t>https://prozorro.gov.ua/uk/tender/UA-2026-01-27-019267-a</t>
  </si>
  <si>
    <t>ДК 021:2015 – 50310000-1 Технічне обслуговування і ремонт офісної техніки (Послуги з заправки та відновленню принтерних картриджів)</t>
  </si>
  <si>
    <t>https://prozorro.gov.ua/uk/tender/UA-2026-01-22-017867-a</t>
  </si>
  <si>
    <t>ДК 021:2015: 15110000-2 М’ясо</t>
  </si>
  <si>
    <t>https://prozorro.gov.ua/uk/tender/UA-2026-01-26-001652-a</t>
  </si>
  <si>
    <t>водопостачання</t>
  </si>
  <si>
    <t>ДК 021:2015: 65110000-7 Розподіл води (послуги з централізованого водопостачання)</t>
  </si>
  <si>
    <t>https://prozorro.gov.ua/uk/tender/UA-2026-01-27-002072-a</t>
  </si>
  <si>
    <t>ДК 021:2015: 90430000-0 Послуги з відведення стічних вод (послуги з централізованого водовідведення)</t>
  </si>
  <si>
    <t>https://prozorro.gov.ua/uk/tender/UA-2026-01-27-002348-a</t>
  </si>
  <si>
    <t>ДК 021:2015: 33690000-3 - Лікарські засоби різні (НК 024:2023: 37300 - Множинна антибактеріальна мінімальна інгібіторна концентрація IVD (діагностика in vitro), набір, НК 031:2024: W0104080107 ТЕСТУВАННЯ ДЛЯ ВИЗНАЧЕННЯ ЧУТЛИВОСТІ ГРАМ-НЕГАТИВНИХ МІКРООРГАНІЗМІВ – АВТОМАТИЗОВАНЕ; НК 024:2023: 37300 - Множинна антибактеріальна мінімальна інгібіторна концентрація IVD (діагностика in vitro), набір, НК 031:2024: W0104080108 ТЕСТУВАННЯ ДЛЯ ВИЗНАЧЕННЯ ЧУТЛИВОСТІ ГРАМ-ПОЗИТИВНИХ МІКРООРГАНІЗМІВ – АВТОМАТИЗОВАНЕ; НК 024:2023: 50417 - Множинні грамнегативні бактерії, ізольований штам IVD (діагностика in vitro), набір, НК 031:2024: W0104080101 ІДЕНТИФІКАЦІЯ ГРАМ-НЕГАТИВНИХ МІКРООРГАНІЗМІВ – АВТОМАТИЗОВАНА; НК 024:2023: 50419 - Множинні аеробні грампозитивні бактерії, ізольований штам IVD (діагностика in vitro), набір, НК 031:2024: W0104080103 ІДЕНТИФІКАЦІЯ ГРАМ-ПОЗИТИВНИХ МІКРООРГАНІЗМІВ – АВТОМАТИЗОВАНА; НК 024:2023: 58529 - Бульйон для гемокультур в аеробних умовах, живильне середовище IVD (діагностика in vitro), НК 031:2024: W0104010504 ФЛАКОНИ ДЛЯ АВТОМАТИЗОВАНОГО КУЛЬТИВУВАННЯ КРОВІ ; НК 024:2023: 58535 - Живильне середовище для гемокультури в анаеробних умовах IVD (діагностика in vitro), НК 031:2024: W0104010504 ФЛАКОНИ ДЛЯ АВТОМАТИЗОВАНОГО КУЛЬТИВУВАННЯ КРОВІ)</t>
  </si>
  <si>
    <t>https://prozorro.gov.ua/uk/tender/UA-2026-01-27-010375-a</t>
  </si>
  <si>
    <t>ФОП ДРОЗДОВ ЄВГЕН ФЕДОРОВИЧ</t>
  </si>
  <si>
    <t>631.744</t>
  </si>
  <si>
    <t>ТОВ "БВК АЛЬТАЇР"</t>
  </si>
  <si>
    <t>ТОВ "ДОНЕЦЬКІ ЕНЕРГЕТИЧНІ ПОСЛУГИ"</t>
  </si>
  <si>
    <t>КП "Міст"</t>
  </si>
  <si>
    <t>ТОВ "Параллель-М ЛТД"</t>
  </si>
  <si>
    <t>КВП "Краматорська тепломережа" Краматорської міської ради</t>
  </si>
  <si>
    <t>КВП "КРАМАТОРСЬКИЙ ВОДОКАНАЛ"</t>
  </si>
  <si>
    <t>продукти харчування</t>
  </si>
  <si>
    <t>ТОВ "ТЕРМІНАЛ</t>
  </si>
  <si>
    <t>ТОВ "ЯСНО+"</t>
  </si>
  <si>
    <t>КНП «ЦМКЛ» Дружківської міської ради</t>
  </si>
  <si>
    <t>Електрична енергія Споживачу, вироблену на когенераційній установці Flexi 530 потужністю 528 кВт, встановленій на території земельної ділянки котельні, для забезпечення потреб електроустановок об’єкта критичної інфраструктури код ДК 021:2015 «09310000-5 Електрична енергія»</t>
  </si>
  <si>
    <t>98784</t>
  </si>
  <si>
    <t>UA-2026-01-20-008516-a</t>
  </si>
  <si>
    <t>КНП «ЦПМСД» Дружківської міської ради</t>
  </si>
  <si>
    <t>Бензин автомобільний А-95-Євро 5 Е5.ДК 021:2015: 09130000-9 — Нафта і дистиляти</t>
  </si>
  <si>
    <t>9600</t>
  </si>
  <si>
    <t>Бензин А-95</t>
  </si>
  <si>
    <t>UA-2026-01-26-012161-a</t>
  </si>
  <si>
    <t>Нафтовий газ скраплений. 
ДК 021:2015: 09130000-9 — Нафта і дистиляти</t>
  </si>
  <si>
    <t>5400</t>
  </si>
  <si>
    <t>Газ скраплений</t>
  </si>
  <si>
    <t>UA-2026-01-26-011558-a</t>
  </si>
  <si>
    <t>КП "Комсервіс"Дружківської міської ради</t>
  </si>
  <si>
    <t>Дизельне паливо та бензин А-95 (09130000-9 Нафта та дистиляти)
ДК 021:2015: 09130000-9 — Нафта і дистиляти</t>
  </si>
  <si>
    <t>ТОВ "Термінал"</t>
  </si>
  <si>
    <t>18000</t>
  </si>
  <si>
    <t>Дизельне паливо, бензин А-95</t>
  </si>
  <si>
    <t>UA-2026-01-21-014013-a</t>
  </si>
  <si>
    <t>Газ нафтовий скраплений (09120000-6 Газове паливо)
ДК 021:2015: 09130000-9 — Нафта і дистиляти</t>
  </si>
  <si>
    <t>22000</t>
  </si>
  <si>
    <t>UA-2026-01-21-014351-a</t>
  </si>
  <si>
    <t>КП "Спектр"Дружківської міської ради</t>
  </si>
  <si>
    <t>25000</t>
  </si>
  <si>
    <t>UA-2026-01-21-012965-a</t>
  </si>
  <si>
    <t>Електрична енергія.ДК 021:2015: 09310000-5 — Електрична енергія</t>
  </si>
  <si>
    <t>15537</t>
  </si>
  <si>
    <t>UA-2026-01-26-000084-a</t>
  </si>
  <si>
    <t>освіта</t>
  </si>
  <si>
    <t>Відділ освіти, культури, сім’ї, молоді та спорту ММР</t>
  </si>
  <si>
    <t>00131104</t>
  </si>
  <si>
    <t>https://zakupivli.pro/gov/tenders/UA-2026-01-22-000488-a</t>
  </si>
  <si>
    <t>СТРУКТУРНА ОДИНИЦЯ ПАТ "ДОНБАСЕНЕРГО" "СЛОВ'ЯНСЬКА ТЕПЛОВА ЕЛЕКТРИЧНА СТАНЦІЯ"</t>
  </si>
  <si>
    <t>ДК 021:2015: 09320000-8 Пара, гаряча вода та пов’язана продукція 
Послуга з постачання теплової енергії</t>
  </si>
  <si>
    <t>ТОВ "ЯСНО +"</t>
  </si>
  <si>
    <t xml:space="preserve">Електрична енергія з розподілом (Забезпечення діяльності водопровідно-каналізаційного господарства) </t>
  </si>
  <si>
    <t>Електрична енергія (для гуртожитків)</t>
  </si>
  <si>
    <t>UA-2026-01-23-000114-a</t>
  </si>
  <si>
    <t xml:space="preserve">Відділ освіти Святогірської міської ради Краматорського району Донецької області </t>
  </si>
  <si>
    <t xml:space="preserve">товар </t>
  </si>
  <si>
    <t>ТОВ " ЯСНО+"</t>
  </si>
  <si>
    <t>https://zakupivli.pro/gov/tenders/ua-2026-01-08-008082-a</t>
  </si>
  <si>
    <t xml:space="preserve">електрична енергія для забезпечення потреб електроустановок   підпорядкованих закладів освіти  </t>
  </si>
  <si>
    <t xml:space="preserve">Електрична енергія (ДК 021:2015: 09310000-5) </t>
  </si>
  <si>
    <t>ТОВ САТЕЛІТ НЕТ СЕРВІС</t>
  </si>
  <si>
    <t xml:space="preserve"> ДК 021:2015: 43260000-3 Механічні лопати, екскаватори та ковшові навантажувачі, гірнича техніка, за номенклатурою ДК 021:2015: 43262100-8  Механічні екскаватори</t>
  </si>
  <si>
    <t xml:space="preserve">од. </t>
  </si>
  <si>
    <t>придбання спеціального транспорту для комунальних підприємств (Екскаватор колісний JCB JS175W-T2)</t>
  </si>
  <si>
    <t>https://prozorro.gov.ua/uk/tender/UA-2026-01-21-015338-a</t>
  </si>
  <si>
    <t>Відділ культури Слов'янської міської військової адміністрації</t>
  </si>
  <si>
    <t>Гкал/рік</t>
  </si>
  <si>
    <t>80.714533</t>
  </si>
  <si>
    <t>пара, гаряча вода та пов’язана продукція (абонентська плата)</t>
  </si>
  <si>
    <t>https://www.dzo.com.ua/tenders/30136392</t>
  </si>
  <si>
    <t>тест смужки</t>
  </si>
  <si>
    <t>ДК 021:2015: 33120000-7 Системи реєстрації медичної інформації та дослідне обладнання</t>
  </si>
  <si>
    <t>https://prozorro.gov.ua/uk/tender/UA-2026-01-21-000117-a</t>
  </si>
  <si>
    <t>ДК 021:2015: 09130000-9 Нафта і дистиляти</t>
  </si>
  <si>
    <t>бензин-9000л; ДТ-2000л</t>
  </si>
  <si>
    <t>https://prozorro.gov.ua/uk/tender/UA-2026-01-26-006442-a</t>
  </si>
  <si>
    <t xml:space="preserve">послуга </t>
  </si>
  <si>
    <t>послуги з розподілу електричної енергії</t>
  </si>
  <si>
    <t>https://zakupivli.pro/gov/tenders/ua-2026-01-22-011273-a</t>
  </si>
  <si>
    <t xml:space="preserve"> ДК 021:2015: 09110000-3  Тверде паливо</t>
  </si>
  <si>
    <t>паливні пелети з лушпиння соняшника для опалювання пунктів незламності</t>
  </si>
  <si>
    <t>https://prozorro.gov.ua/uk/tender/UA-2026-01-23-003228-a</t>
  </si>
  <si>
    <t>ОКП "ДОНЕЦЬКТЕПЛОКОМУНЕНЕРГО”</t>
  </si>
  <si>
    <t>ДКП "Фармація"</t>
  </si>
  <si>
    <t>ДК 021:2015: 33600000-6 Фармацевтична продукція</t>
  </si>
  <si>
    <t>Гозерелін, бікалутамід, летрозол, ібандронова кислота</t>
  </si>
  <si>
    <t>https://zakupivli.pro/gov/tenders/ua-2026-01-20-010523-a</t>
  </si>
  <si>
    <t xml:space="preserve">ДК 021:2015: 33140000-3 Медичні матеріали </t>
  </si>
  <si>
    <t>Серветка медична марлева стерильна, бинт марлевий, відріз марлевий, бинт фіксуючий, пластир стерильний, пластир нестерильний</t>
  </si>
  <si>
    <t>https://zakupivli.pro/gov/tenders/ua-2026-01-23-001958-a</t>
  </si>
  <si>
    <t>Комплект покриття хірургічний, катетер внутрішньовенний, шпатель отоларингологічний, маска киснева, маски медичні, сільфон, набір гінекологічний</t>
  </si>
  <si>
    <t>https://zakupivli.pro/gov/tenders/ua-2026-01-23-001293-a</t>
  </si>
  <si>
    <t>ДК 021:2015: 33190000-8 Медичне обладнання та вироби медичного призначення різні</t>
  </si>
  <si>
    <t>Система ПК (трансфузійна), системи для переливання крові та інфузійних розчинів, система ПК (інфузійна), халат хірургічний</t>
  </si>
  <si>
    <t>https://zakupivli.pro/gov/tenders/ua-2026-01-23-015042-a</t>
  </si>
  <si>
    <t>ДК 021:2015: 33140000-3 Медичні матеріали (Медичні матеріали нехімічні та гематологічні одноразового застосування</t>
  </si>
  <si>
    <t>Бахіли медичні, шапочка медична, подовжувач для інфузійних насосів, пробірка вакуумна</t>
  </si>
  <si>
    <t>https://zakupivli.pro/gov/tenders/ua-2026-01-23-016460-a</t>
  </si>
  <si>
    <t>ДК 021:2015: 33140000-3 Медичні матеріали</t>
  </si>
  <si>
    <t>пари</t>
  </si>
  <si>
    <t>Рукавички медичні хірургічні</t>
  </si>
  <si>
    <t>https://zakupivli.pro/gov/tenders/ua-2026-01-23-017266-a</t>
  </si>
  <si>
    <t>Управління освіти Соледарської міської ради</t>
  </si>
  <si>
    <t>70220000-9 Послуги з надання в оренду чи лізингу нежитлової нерухомості</t>
  </si>
  <si>
    <t>ФОП БЕРНЕР ЯНІНА ІГОРІВНА</t>
  </si>
  <si>
    <t>Послуги з тимчасового користування нежитлового приміщення площею 155,12 кв.м., що знаходиться за адресою: Україна, м.Дніпро, пр.Героїв 30д, літ.А-4, з метою розміщення Управління освіти Соледарської міської ради</t>
  </si>
  <si>
    <t>https://zakupivli.pro/gov/tenders/ua-2026-01-14-004915-a</t>
  </si>
  <si>
    <t>ТОВ "МВК ФАРМ"</t>
  </si>
  <si>
    <t>UA-2026-01-27-017679-a</t>
  </si>
  <si>
    <t>ДК 021:2015: 09320000-8 — Пара, гаряча вода та пов’язана продукція. Послуга з постачання теплової енергії</t>
  </si>
  <si>
    <t xml:space="preserve">КП "ТЕПЛОЕНЕРГЕТИК" КРОПИВНИЦЬКОЇ МІСЬКОЇ РАДИ"
</t>
  </si>
  <si>
    <t xml:space="preserve">ТОВ "ЧЕРНІВЕЦЬКА ОБЛАСНА ЕНЕРГОПОСТАЧАЛЬНА КОМПАНІЯ"
</t>
  </si>
  <si>
    <t>ДК 021-2015 (CPV) 09320000-8 Пара, гаряча вода та пов’язана продукція (виробництво, транспортування, постачання теплової енергії для опалення) за адресою : Донецька обл. , м.Краматорськ , вул. В'ячеслава Чорновола (Маяковського) ,24</t>
  </si>
  <si>
    <t>ОКП "Донецьктеплокомунелектро"</t>
  </si>
  <si>
    <t>ТОВ "АВТОТРАНССЕРВІС"</t>
  </si>
  <si>
    <t>https://prozorro.gov.ua/uk/tender/UA-2026-01-29-016095-a</t>
  </si>
  <si>
    <t xml:space="preserve">ПП "ОККО-СЕРВІС"                </t>
  </si>
  <si>
    <t>54,54
54,54</t>
  </si>
  <si>
    <t>ТОВ "СКАЙ СОФТ"</t>
  </si>
  <si>
    <t>ТОВ "Газопостачальна компанія "Нафтогаз Трейдинг"</t>
  </si>
  <si>
    <t>Комплект Delta Max Lite. зарядна станція DELTA Lite</t>
  </si>
  <si>
    <t>ФОП Кравченко Р.В.</t>
  </si>
  <si>
    <t>315522З555</t>
  </si>
  <si>
    <t xml:space="preserve">
1
4
</t>
  </si>
  <si>
    <t>78000,00
  39000,00</t>
  </si>
  <si>
    <t>зарядна станція</t>
  </si>
  <si>
    <t>https://prozorro.gov.ua/uk/tender/UA-2026-01-29-017050-a</t>
  </si>
  <si>
    <t>Постачання теплової енергії з платою за абонентське обслуговування (вул. В. Садова, 62)</t>
  </si>
  <si>
    <t>https://prozorro.gov.ua/uk/tender/UA-2026-02-01-000504-a</t>
  </si>
  <si>
    <t>«Реконструкція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
ДК 021:2015: 45454000-4 - Реконструкція</t>
  </si>
  <si>
    <t xml:space="preserve">«Капітальний ремонт внутрішніх підвальних приміщень для облаштування захисної споруди цивільного захисту (найпростіше укриття) в будівлі стаціонару КНП «ДТМО» КМР, розташованої за адресою: Донецька область, м. Краматорськ, вул. Героїв України, 20» </t>
  </si>
  <si>
    <t>https://prozorro.gov.ua/uk/tender/UA-2026-01-28-009986-a</t>
  </si>
  <si>
    <t>https://prozorro.gov.ua/uk/tender/UA-2026-01-30-009037-a</t>
  </si>
  <si>
    <t>ФОП "ТАМБОВЦЕВ ОЛЕКСАНДР ОЛЕГОВИЧ"</t>
  </si>
  <si>
    <t>ФОП "Кін Володимир Валерійович"</t>
  </si>
  <si>
    <t>ДК 021:2015: 90510000-5 Утилізація сміття та поводження зі сміттям (послуги з управляння побутовими відходами – послуги зі збирання, перевезення та розміщення відходів)</t>
  </si>
  <si>
    <t>КОМУНАЛЬНЕ АВТОТРАНСПОРТНЕ ПІДПРИЄМСТВО 052810</t>
  </si>
  <si>
    <t>https://prozorro.gov.ua/uk/tender/UA-2026-01-29-010095-a</t>
  </si>
  <si>
    <t>Розробка проектно-кошторисної документації по об'єкту: Реконструкція будівлі харчоблоку під бактеріологічну лабораторію за адресою: вул. Героїв України,17, м. Краматорськ, Донецька область (з розробкою ПКД) ДК 021:2015:71320000-7 Послуги з інженерного проектування</t>
  </si>
  <si>
    <t>https://prozorro.gov.ua/uk/tender/UA-2026-02-02-004794-a</t>
  </si>
  <si>
    <t>ДК 021:2015: 33600000-6 Фармацевтична продукція (Aminocaproic acid, Gelatin agents, Glucose, Decamethoxine, Dexketoprofen, Enoxaparin, Levofloxacin, Magnesium sulfate, Mannitol, Sodium chloride, Procaine, Omeprazole, Ondansetron, Piperacillin and beta-lactamase inhibitor, Electrolytes, Tranexamic acid, Fluconazole, Cefazolin, Cefepime, Cefotaxime, Ceftazidime)</t>
  </si>
  <si>
    <t>https://prozorro.gov.ua/uk/tender/UA-2026-02-02-005167-a</t>
  </si>
  <si>
    <t>КП "Електромереж зовнішнього освітлення "Міськсвітло""</t>
  </si>
  <si>
    <t>Реле напруги (за кодом ДК 021:2015 – 31220000-4 –«Елементи електричних схем»)</t>
  </si>
  <si>
    <t>https://prozorro.gov.ua/uk/tender/UA-2026-01-30-009512-a</t>
  </si>
  <si>
    <t>Щебінь гранітний (14210000-6 - Гравій, пісок, щебінь і наповнювачі)</t>
  </si>
  <si>
    <t>Газ нафтовий скраплений, талон</t>
  </si>
  <si>
    <t>https://prozorro.gov.ua/uk/tender/UA-2026-01-30-000716-a</t>
  </si>
  <si>
    <t>Бітум нафтовий дорожній 70/100, емульсія бітумна ЕКШ 60, матеріал для герметизації швів і тріщин автомобільних доріг (44110000-4 - Конструкційні матеріали)</t>
  </si>
  <si>
    <t>https://prozorro.gov.ua/uk/tender/UA-2026-01-30-005344-a</t>
  </si>
  <si>
    <t>Послуги с централізованого водопостачання</t>
  </si>
  <si>
    <t>https://prozorro.gov.ua/uk/tender/UA-2026-02-02-000531-a</t>
  </si>
  <si>
    <t>ОКП «ДОНЕЦЬКТЕПЛОКОМУНЕНЕРГО»</t>
  </si>
  <si>
    <t xml:space="preserve">Електрична енергія за кодом ДК 021:2015 09310000-5: «Електрична енергія»
</t>
  </si>
  <si>
    <t>дорожнє господарство</t>
  </si>
  <si>
    <t>128.493</t>
  </si>
  <si>
    <t>36.866</t>
  </si>
  <si>
    <t>38.999</t>
  </si>
  <si>
    <t>Андріївська сільська рада</t>
  </si>
  <si>
    <t>ТОВ "Градосфера"</t>
  </si>
  <si>
    <t>для забезпечення безперебійної роботи сільської ради</t>
  </si>
  <si>
    <t>UA-2026-02-03-010859-a</t>
  </si>
  <si>
    <t>ТОВ " СКАЙ СОФТ"</t>
  </si>
  <si>
    <t>Послуги з розподілу електричної енергії та послуг із забезпечення перетікань реактивної електричної енергії.ДК 021:2015: 65310000-9 — Розподіл електричної енергії</t>
  </si>
  <si>
    <t>00131268</t>
  </si>
  <si>
    <t>60000</t>
  </si>
  <si>
    <t>UA-2026-01-30-003142-a</t>
  </si>
  <si>
    <t xml:space="preserve">КНП "ЦМКЛ" Дружківська міська рада </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</si>
  <si>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ДК 021:2015 «64211100-9 Послуги міського телефонного зв’язку» «64211200-0 Послуги міжміського телефонного зв’язку» «64216000-3 Послуги систем електронної передачі електронних повідомлень та інформації» «64210000-1 Послуги телефонного зв’язку та передачі даних»</t>
  </si>
  <si>
    <t>АТ "Укртелеком"</t>
  </si>
  <si>
    <t>120</t>
  </si>
  <si>
    <t xml:space="preserve">Зв'язку та передачі даних </t>
  </si>
  <si>
    <t>UA-2026-01-29-008652-a</t>
  </si>
  <si>
    <t>Теплова енергія код ДК 021:2015 "09323000-9 Централізоване опалення" "09320000-8 Пара, гаряча вода та пов’язана продукція"</t>
  </si>
  <si>
    <t>03337119</t>
  </si>
  <si>
    <t xml:space="preserve">Теплова енергія </t>
  </si>
  <si>
    <t>UA-2026-01-28-005501-a</t>
  </si>
  <si>
    <t>Послуги з управління змішаними побутовими відходами – послуги зі збирання, перевезення та розміщення відходів (згідно з Національним класифікатором України/Єдиний закупівельний словник ДК 021:2015:90510000-5 «Утилізація/видалення сміття та поводження зі сміттям» «90513000-6 Послуги з поводження із безпечними сміттям і відходами та їх утилізація/видалення»</t>
  </si>
  <si>
    <t xml:space="preserve">03343404 </t>
  </si>
  <si>
    <t>1572.64</t>
  </si>
  <si>
    <t>Утилізація/видалення сміття та поводження зі сміттям</t>
  </si>
  <si>
    <t>UA-2026-01-27-009915-a</t>
  </si>
  <si>
    <t>Постачання теплової енергії з платою за абонентське обслуговування код ДК 021:2015 "09323000-9 Централізоване опалення" "09320000-8 Пара, гаряча вода та пов’язана продукція"</t>
  </si>
  <si>
    <t>UA-2026-01-27-006429-a</t>
  </si>
  <si>
    <t>ТОВ" Донецькі енергетичні послуги"</t>
  </si>
  <si>
    <t>2020000</t>
  </si>
  <si>
    <t>UA-2026-01-30-010711-a</t>
  </si>
  <si>
    <t>20000</t>
  </si>
  <si>
    <t>UA-2026-01-30-011099-a</t>
  </si>
  <si>
    <t>КП "Підприємство електричних мереж зовнішнього освітлювання «Міськсвітло»"</t>
  </si>
  <si>
    <t>82300</t>
  </si>
  <si>
    <t>UA-2026-01-30-007812-a</t>
  </si>
  <si>
    <t>Східний центр комлексної реабілітації для осіб з інвалідністю Дружківської міської ради</t>
  </si>
  <si>
    <t>UA-2026-01-27-010911-a</t>
  </si>
  <si>
    <t>АТ "ДТЕК Донецькі електромережі"</t>
  </si>
  <si>
    <t>Теплова енергія. ДК 021:2015: 09320000-8 — Пара, гаряча вода та пов’язана продукція</t>
  </si>
  <si>
    <t>КП "Комсервіс" Дружківської міської ради</t>
  </si>
  <si>
    <t>107.082</t>
  </si>
  <si>
    <t>77.207</t>
  </si>
  <si>
    <t>1936.604</t>
  </si>
  <si>
    <t>Управління освіти, молоді та спорту Лиманської міської ради</t>
  </si>
  <si>
    <t>ДК 021:2015: 60180000-3 — Прокат вантажних транспортних засобів із водієм для перевезення товарів</t>
  </si>
  <si>
    <t>ФОП Мухоян Артем Ованесович</t>
  </si>
  <si>
    <t>Перевезення по маршруту  смт. Магдалинівка, Самарівського району Дніпропетровській області – с. Моринці Звенигородського району Черкаської області.</t>
  </si>
  <si>
    <t>40090765</t>
  </si>
  <si>
    <t>24316073</t>
  </si>
  <si>
    <t>ТОВ "СЛАВДОРСТРОЙ</t>
  </si>
  <si>
    <t>ТОВ "Паралелль-М ЛТД"</t>
  </si>
  <si>
    <t>Електрична енергія, з розподілом (Палац спорту)</t>
  </si>
  <si>
    <t>UA-2026-02-01-000024-a</t>
  </si>
  <si>
    <t xml:space="preserve">ФОП Плесканьов Сергій Іванович               </t>
  </si>
  <si>
    <t>Званівська сільська рада</t>
  </si>
  <si>
    <t xml:space="preserve">Дизельне паливо          </t>
  </si>
  <si>
    <t>https://prozorro.gov.ua/tender/UA-2026-02-02-006506-a</t>
  </si>
  <si>
    <t>Послуги з ремонту та технічного обслуговування транспортного засобу (спецтехніки) екскаватора JCB JC 145 W MON</t>
  </si>
  <si>
    <t>Послуги з пересилання  внутрішніх посилок (відправка гуманітарної допомоги мешканцям) ДК021:2015-64110000-0 "Поштові послуги"</t>
  </si>
  <si>
    <t>АТ "Укрпошта"</t>
  </si>
  <si>
    <t>UA-2026-01-30-015119-a</t>
  </si>
  <si>
    <t>ТОВ "АТ-ФАРМА"</t>
  </si>
  <si>
    <t>ТОВ «ЄВРО СТАНДАРТГРУП»</t>
  </si>
  <si>
    <t>ТОВ «Укрпетролцентр»</t>
  </si>
  <si>
    <t xml:space="preserve">ДК 021:2015: 09130000-9 Нафта і дистиляти </t>
  </si>
  <si>
    <t>Послуги з ремонту та технічного обслуговування транспортного засобу (спецтехніки) екскаватора JCB-4CX (ДК 021:2015:50530000-9 «Послуги з ремонту і технічного обслуговування техніки»)</t>
  </si>
  <si>
    <t>Послуги з ремонту та технічного обслуговування транспортного засобу (спецтехніки) екскаватора JCB JC 145 W MON (ДК 021:2015:50530000-9 «Послуги з ремонту і технічного обслуговування техніки»)</t>
  </si>
  <si>
    <t>UA-2026-02-05-002390-a</t>
  </si>
  <si>
    <t>UA-2026-02-05-002222-a</t>
  </si>
  <si>
    <t>UA-2026-02-05-002064-a</t>
  </si>
  <si>
    <t xml:space="preserve">ФОП Карабєдянц Віктор Ігорович
</t>
  </si>
  <si>
    <t xml:space="preserve">ТОВ "КИЙ АВТО ЦЕНТР"
</t>
  </si>
  <si>
    <t xml:space="preserve">ТОВ "ВІДІ АВТОСТРАДА"
</t>
  </si>
  <si>
    <t>UA-2026-01-29-019118-a</t>
  </si>
  <si>
    <t>ДК 021:2015: 45310000-3 — Електромонтажні роботи. Послуги з встановлення та підключення дизель-генератора для забезпечення резервного електроживлення гуртожитка, призначеного для проживання внутрішньо-переміщених (евакуйованих) осіб у м.Дніпро</t>
  </si>
  <si>
    <t>Комунальне підприємство "Міське управління капітального будівництва" | 04011733</t>
  </si>
  <si>
    <t>Житлово-комунальне підприємство Маріупольської
 міської ради «Азовжитлокомплекс» | 32320788</t>
  </si>
  <si>
    <t>Роботи з розробки та виготовлення проектної документації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021:2015:71320000-7 — Послуги з інженерного проектування)</t>
  </si>
  <si>
    <t>місцевий бюджет, обласний та державний бюджети</t>
  </si>
  <si>
    <t>UA-2026-01-28-001596-a</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</si>
  <si>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м.Кропивницький Кіровоградської області
45450000-6 Інші завершальні будівельні роботи</t>
  </si>
  <si>
    <t>ФОП ШАБАНОВА ІРИНА ГРИГОРІВНА</t>
  </si>
  <si>
    <t>2803007342</t>
  </si>
  <si>
    <t>https://prozorro.gov.ua/uk/tender/UA-2026-02-09-005954-a</t>
  </si>
  <si>
    <t>ДК 021:2015:09130000-9: Нафта і дистиляти</t>
  </si>
  <si>
    <t>Бензин А-95 (Євро 5), талон</t>
  </si>
  <si>
    <t>https://prozorro.gov.ua/uk/tender/UA-2026-02-04-016148-a</t>
  </si>
  <si>
    <t>ТОВ "УКРПЕТРОЛЦЕНТР"</t>
  </si>
  <si>
    <t>ДК 021:2015:09320000-8:Пара, гаряча вода та пов'язана продукція)
Послуга з постачання теплової енергії</t>
  </si>
  <si>
    <t>https://prozorro.gov.ua/uk/tender/UA-2026-01-27-006594-a</t>
  </si>
  <si>
    <t>https://prozorro.gov.ua/uk/tender/UA-2026-02-03-002098-a</t>
  </si>
  <si>
    <t>Комунальне підприємство Святогірської міської ради "Сервіскомунбуд"</t>
  </si>
  <si>
    <t>Бензин А-95, дизельне паливо (ДК 021:2015 «Єдиний закупівельний словник» 09130000-9 - Нафта і дистиляти)</t>
  </si>
  <si>
    <t>https://prozorro.gov.ua/uk/tender/UA-2026-02-03-003488-a</t>
  </si>
  <si>
    <t>Електрична енергія (код згідно Національного класифікатора ДК 021:2015: 09310000-5) (далі – товар або електрична енергія)</t>
  </si>
  <si>
    <t>https://prozorro.gov.ua/uk/tender/UA-2026-02-04-016506-a</t>
  </si>
  <si>
    <t>електрична енергія для забезпечення потреб устаткування з водопостачання</t>
  </si>
  <si>
    <t>дизельне паливо
бензин</t>
  </si>
  <si>
    <t>12000
5000</t>
  </si>
  <si>
    <t>Послуги з пересилання внутрішніх посилок, ДК 021:2015:64110000-0 Поштові послуги</t>
  </si>
  <si>
    <t>АТ "Укр пошта"</t>
  </si>
  <si>
    <t>Послуги з пересилання внутрішніх посилок</t>
  </si>
  <si>
    <t>UA-2026-02-05-013350-a</t>
  </si>
  <si>
    <t>Соледарська міська рада Бахмутського району Донецької області</t>
  </si>
  <si>
    <t>бензин А95 та дизельне паливо
09130000-9 Нафта і дистиляти</t>
  </si>
  <si>
    <t>https://public-bid.com.ua/tender/28254663</t>
  </si>
  <si>
    <t>Дизельне паливо (Євро 5), талон;
Бензин А-95 (Євро 5), талон</t>
  </si>
  <si>
    <t xml:space="preserve">3800 
2820 </t>
  </si>
  <si>
    <t>ТОВ «СЛАВРЕСУРС ГРУП»</t>
  </si>
  <si>
    <t> 42700828</t>
  </si>
  <si>
    <t>продукція виробничо-технічного призначення для заходів щодо охорони та оборони територій, критично важливих об'єктів інфраструктури, комунікацій та захисту населення Слов'янської територіальної громади - загородження колюче-ріжуче (спіральний бар’єр безпеки типу «Єгоза» 1100/7/2,8)</t>
  </si>
  <si>
    <t>https://prozorro.gov.ua/uk/tender/UA-2026-01-30-003641-a</t>
  </si>
  <si>
    <t>ДК 021:2015: 33750000-2 Засоби для догляду за малюками</t>
  </si>
  <si>
    <t>ТОВ "ТОРГОВИЙ ДІМ "СОФТ"</t>
  </si>
  <si>
    <t>памперси дорослі</t>
  </si>
  <si>
    <t>https://prozorro.gov.ua/uk/tender/UA-2026-01-29-003737-a</t>
  </si>
  <si>
    <t>ДК 021:2015: 33660000-4 Лікарські засоби для лікування хвороб нервової системи та захворювань органів чуття</t>
  </si>
  <si>
    <t>Trimeperidine, Ketamine, Morphine, Diazepam, Tramadol, Fentanyl</t>
  </si>
  <si>
    <t>https://zakupivli.pro/gov/tenders/ua-2026-01-29-002948-a</t>
  </si>
  <si>
    <t>ТОВ "Юрія-фарм"</t>
  </si>
  <si>
    <t>лікарські засоби</t>
  </si>
  <si>
    <t>https://zakupivli.pro/gov/tenders/ua-2026-02-03-014986-a</t>
  </si>
  <si>
    <t>ДК 021-2015: 09320000-8 Пара, гаряча вода та пов’язана продукція</t>
  </si>
  <si>
    <t>теплова енергія для опалення закладів освіти, у т.ч. пунктів незламності</t>
  </si>
  <si>
    <t>https://prozorro.gov.ua/uk/tender/UA-2026-02-02-007904-a</t>
  </si>
  <si>
    <t xml:space="preserve"> ДК 021:2015: 03410000-7 Деревина</t>
  </si>
  <si>
    <t>ФОП  Цимбалюк Тетяна Валентинівна</t>
  </si>
  <si>
    <t xml:space="preserve">    куб. м</t>
  </si>
  <si>
    <t>продукція для заходів щодо охорони та оборони територій, критично важливих об'єктів інфраструктури, комунікацій та захисту населення Слов'янської міської територіальної громади (лісоматеріали круглі)</t>
  </si>
  <si>
    <t>https://prozorro.gov.ua/uk/tender/UA-2026-02-06-014611-a</t>
  </si>
  <si>
    <t>ТОВ «ВЕСТВЕЙ»</t>
  </si>
  <si>
    <t>https://prozorro.gov.ua/uk/tender/UA-2026-02-06-014679-a</t>
  </si>
  <si>
    <t>ТОВ "ЕВЕЛІ ГРУП"</t>
  </si>
  <si>
    <t xml:space="preserve">придбання безпілотних систем та засобів радіоелектронної боротьби (детектор дронів ДЗИҐА 4-х діапазонний) </t>
  </si>
  <si>
    <t>https://prozorro.gov.ua/uk/tender/UA-2026-02-09-009029-a</t>
  </si>
  <si>
    <t>ФОП Василенко Андрій Сергійович</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</si>
  <si>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</si>
  <si>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https://prozorro.gov.ua/uk/tender/UA-2026-02-07-000024-a</t>
  </si>
  <si>
    <t xml:space="preserve"> ДК 021:2015: 39540000-9 Вироби різні з канату, мотузки, шпагату та сітки</t>
  </si>
  <si>
    <t>ФОП Небесний Ю.Л.</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</si>
  <si>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сітки полімерної 150*170 мм</t>
  </si>
  <si>
    <t>https://prozorro.gov.ua/uk/tender/UA-2026-02-09-008825-a</t>
  </si>
  <si>
    <t>ДК 021:2015: 44320000-9 Кабелі та супутня продукція</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</si>
  <si>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стяжки кабельної 3*100</t>
  </si>
  <si>
    <t>https://prozorro.gov.ua/uk/tender/UA-2026-02-09-008622-a</t>
  </si>
  <si>
    <t>ФОП Євтушенко Святослав Ігорович</t>
  </si>
  <si>
    <t>засоби радіоелектронної боротьби «Бульба 1/16 «Автобокс»</t>
  </si>
  <si>
    <t>https://prozorro.gov.ua/uk/tender/UA-2026-02-09-009183-a</t>
  </si>
  <si>
    <t>401.3313</t>
  </si>
  <si>
    <t>https://prozorro.gov.ua/uk/tender/UA-2026-02-05-000665-a</t>
  </si>
  <si>
    <t>https://prozorro.gov.ua/uk/tender/UA-2026-01-30-014234-a</t>
  </si>
  <si>
    <t>ПНВП "ГАЛІС"</t>
  </si>
  <si>
    <t xml:space="preserve">ТОВ "Констракшн Машинері" </t>
  </si>
  <si>
    <t>ПП "СЕРВIСНИЙ ЦЕНТР" СЛАВАВТО"</t>
  </si>
  <si>
    <t>ТОВ ТАРКОМ ЕКОСЕРВІС</t>
  </si>
  <si>
    <t>ДК 021:2015: 44310000-6 Вироби з дроту</t>
  </si>
  <si>
    <t xml:space="preserve">ДК 021:2015: 35730000-0 Електронні бойові комплекси та засоби радіоелектронного захисту </t>
  </si>
  <si>
    <t>ДК 021:2015: 35730000-0 Електронні бойові комплекси та засоби радіоелектронного захисту</t>
  </si>
  <si>
    <t xml:space="preserve">цивільний захист </t>
  </si>
  <si>
    <t>«Послуги пожежних і рятувальних служб» код ДК 021:2015 – 75250000-3 (ремонт, технічне обслуговування системи автоматичної пожежної сигналізації, системи оповіщення та управління евакуацією людей та цілодобове спостереження за системою автоматичної пожежної сигналізації, встановленої в закладах управління освіти)</t>
  </si>
  <si>
    <t>https://prozorro.gov.ua/uk/tender/UA-2026-02-04-006981-a</t>
  </si>
  <si>
    <t>https://prozorro.gov.ua/uk/tender/UA-2026-02-03-012698-a</t>
  </si>
  <si>
    <t>Електрична енергія (універсальна послуга)</t>
  </si>
  <si>
    <t>16183.36</t>
  </si>
  <si>
    <t>https://prozorro.gov.ua/uk/tender/UA-2026-02-05-012992-a</t>
  </si>
  <si>
    <t>Управління з питань Цивільного захисту Краматорської міської ради</t>
  </si>
  <si>
    <t>Дизельне паливо</t>
  </si>
  <si>
    <t>https://prozorro.gov.ua/uk/tender/UA-2026-02-10-014853-a</t>
  </si>
  <si>
    <t>ДК 021:2015: 33140000-3 - Медичні матеріали (НК 024:2023: 47017 - Шприц загального призначення одноразового використання, НК 031:2024: A0201 ОДНОРАЗОВІ ШПРИЦІ; НК 024:2023: 35209 - Голка для взяття крові стандартна, НК 031:2024: A0101 ГОЛКИ ДЛЯ ІНФУЗІЇ І ЗАБОРУ)</t>
  </si>
  <si>
    <t>НСЗУ, власні кошти</t>
  </si>
  <si>
    <t>ПП "ТЕНДЕРМЕД"</t>
  </si>
  <si>
    <t>https://prozorro.gov.ua/uk/tender/UA-2026-02-04-004306-a</t>
  </si>
  <si>
    <t>ДК 021:2015: 33190000-8 Медичне обладнання та вироби медичного призначення різні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t>
  </si>
  <si>
    <t>https://prozorro.gov.ua/uk/tender/UA-2026-02-04-005422-a</t>
  </si>
  <si>
    <t>ДК 021:2015: 33730000-6 - Офтальмологічні вироби та коригувальні лінзи (НК 024:2023: 16069 Інтраокулярна лінза з іридокапсулярною фіксацією, НК 031:2024: P030190 ІНТРАОКУЛЯРНІ ЛІНЗИ (IOL) – РІЗНЕ)</t>
  </si>
  <si>
    <t>https://prozorro.gov.ua/uk/tender/UA-2026-02-04-013621-a</t>
  </si>
  <si>
    <t>ДК 021:2015: 33730000-6 - Офтальмологічні вироби та коригувальні лінзи (НК 024:2023: 46741 - Офтальмологічний ніж одноразового використання, НК 031:2024: Q02010102 ОФТАЛЬМОЛОГІЧНІ МІКРОСКАЛЬПЕЛІ, ВИГНУТІ; НК 024:2023: 35907 - Матеріал для заміщення водянистої вологи/рідини склоподібного тіла ока інтраопераційний, НК 031:2024: Q02030399 ОФТАЛЬМОЛОГІЯ, В’ЯЗКОЕЛАСТИЧНІ РІДИНИ – ІНШЕ; НК 024:2023: 45180 - Очний барвник, НК 031:2024: Q02030299 ОФТАЛЬМОЛОГІЯ, КРАПЕЛЬНІ РІДИНИ – ІНШЕ)</t>
  </si>
  <si>
    <t>https://prozorro.gov.ua/uk/tender/UA-2026-02-04-014959-a</t>
  </si>
  <si>
    <t>ТОВ "СТМ-Фарм"</t>
  </si>
  <si>
    <t>https://prozorro.gov.ua/uk/tender/UA-2026-02-05-004701-a</t>
  </si>
  <si>
    <t>https://prozorro.gov.ua/uk/tender/UA-2026-02-05-005684-a</t>
  </si>
  <si>
    <t>https://prozorro.gov.ua/uk/tender/UA-2026-02-05-011212-a</t>
  </si>
  <si>
    <t>ДК 021:2015: 33730000-6 - Офтальмологічні вироби та коригувальні лінзи (НК 024:2023: 43611 - Аплікатор офтальмологічної кріохірургічної системи для катаракти, НК 031:2024: Q020401 НАБОРИ ДЛЯ ПЕРЕДНЬОЇ ВІТРЕКТОМІЇ; НК 024:2023: 36586 - Офтальмологічна помпа для іригації/аспірації, НК 031:2024: Q020601 НАБОРИ ДЛЯ ФАКОЕМУЛЬСИФІКАЦІЇ; НК 024:2023: 47726 - Картридж для введення інтраокулярної лінзи, НК 031:2024: Q021111 ІНСТРУМЕНТИ ДЛЯ ОЧНИХ ІМПЛАНТІВ, ОДНОРАЗОВІ; НК 024:2023: 37207 - Рідина для іригації під час проведення хірургічної/медичної процедури, НК 031:2024: Q02030203 ЗБАЛАНСОВАНІ СОЛЬОВІ РОЗЧИНИ ДЛЯ ОФТАЛЬМОХІРУРГІЇ)</t>
  </si>
  <si>
    <t>https://prozorro.gov.ua/uk/tender/UA-2026-02-05-015265-a</t>
  </si>
  <si>
    <t>Реконструкція існуючої мережі електропостачання КНП "Міська лікарня №2" Краматорської міської ради за адресою м. Краматорськ, вул. Героїв України,17 код ДК 021:2015: 45310000-3 Електромонтажні роботи.</t>
  </si>
  <si>
    <t>https://prozorro.gov.ua/uk/tender/UA-2026-02-09-015204-a</t>
  </si>
  <si>
    <t>ДК 021:2015: 24450000-3 Агрохімічна продукція (ДК 021:2015: 24455000-8 Дезинфекційні засоби)</t>
  </si>
  <si>
    <t>https://prozorro.gov.ua/uk/tender/UA-2026-02-10-004177-a</t>
  </si>
  <si>
    <t>Оливи індустріальні, оливи гідравлічні, оливи моторні, оливи трансмісійні</t>
  </si>
  <si>
    <t>https://prozorro.gov.ua/uk/tender/UA-2026-02-09-005935-a</t>
  </si>
  <si>
    <t>Cпіральний бар'єр безпеки по типу «Єгоза», діаметр 1100 мм, бухта 20-25 м, 2000 бухт(ДК 021:2015: 44310000-6: Вироби з дроту)</t>
  </si>
  <si>
    <t>бухта</t>
  </si>
  <si>
    <t>https://prozorro.gov.ua/uk/tender/UA-2026-02-03-013548-a</t>
  </si>
  <si>
    <t>ТОВ "Інженерно-технічний центр "Спецбудпроект"</t>
  </si>
  <si>
    <t>Коригування проєктно-кошторисної документації по об’єкту: «Будівництво захисної споруди цивільного захисту (протирадіаційного укриття) на території ………….. ……………….. …….. ….. , розташованого за адресою: Донецька область, м. Краматорськ, …. .. ……. ..»</t>
  </si>
  <si>
    <t>ПП "УПРАВЛЯЮЧА КОМПАНІЯ "ДОБРОБУТ СТАНКОСТРОЙ"</t>
  </si>
  <si>
    <t>ТОВ "УКРБІО"</t>
  </si>
  <si>
    <t>ТОВ "СОФІ-МЕД"</t>
  </si>
  <si>
    <t>ТОВ "ТЕРМІНАЛ"</t>
  </si>
  <si>
    <t>ТОВ «ВИРОБНИЧЕ ПІДПРИЄМСТВО «СФЕРАІЗОЛ»</t>
  </si>
  <si>
    <t xml:space="preserve"> ТОВ "СІНГЛ-МОТОР"</t>
  </si>
  <si>
    <t xml:space="preserve">Комунальне некомерційне підприємство "Мирноградська центральна міська лікарня" Мирноградської міської ради
</t>
  </si>
  <si>
    <t>ДК 021:2015: 55520000-1 — Кейтерингові послуги</t>
  </si>
  <si>
    <t>ФОП КОВАЛЬСЬКА СВІТЛАНА ВІКТОРІВНА</t>
  </si>
  <si>
    <t>Послуги по забезпеченню харчуванням пацієнтів, які перебувають на лікуванні в стаціонарному відділенні</t>
  </si>
  <si>
    <t>https://prozorro.gov.ua/uk/tender/UA-2026-01-29-016416-a</t>
  </si>
  <si>
    <t>Відділ освіти Мирноградської міської ради</t>
  </si>
  <si>
    <t>https://prozorro.gov.ua/uk/tender/UA-2026-02-09-008466-a</t>
  </si>
  <si>
    <t>ТОВ "ІНТЕР ФУД 2020"</t>
  </si>
  <si>
    <t>ДК 021:2015 - 33690000-3 Лікарські засоби різні</t>
  </si>
  <si>
    <t>Лабораторні реактиви</t>
  </si>
  <si>
    <t>https://prozorro.gov.ua/uk/tender/UA-2026-02-06-014387-a</t>
  </si>
  <si>
    <t xml:space="preserve">Бензин А-95 </t>
  </si>
  <si>
    <t>https://prozorro.gov.ua/uk/tender/UA-2026-02-10-000065-a</t>
  </si>
  <si>
    <t>(ДК 021:2015- 15130000-8 М’ясопродукти): сардельки  (ДК 021:2015- 15131120-2 Ковбасні вироби)</t>
  </si>
  <si>
    <t>https://prozorro.gov.ua/uk/tender/UA-2026-02-05-000935-a</t>
  </si>
  <si>
    <t>Хліб білий (ДК 021:2015- 15811100-7 Хліб), Хліб ржаний (ДК 021:2015- 15811100-7 Хліб)</t>
  </si>
  <si>
    <t>https://prozorro.gov.ua/uk/tender/UA-2026-02-11-006425-a</t>
  </si>
  <si>
    <t>КНП "Центр первинної медико-санітарної допомоги Селидівської міської ради"</t>
  </si>
  <si>
    <t>Послуги з проведення лабораторних досліджень</t>
  </si>
  <si>
    <t>ТОВ "УКР ДІАГНОСТИКА"</t>
  </si>
  <si>
    <t>Хліб білий
Хліб ржаний</t>
  </si>
  <si>
    <t xml:space="preserve">ФОП ЛЯДОВСЬКА ТЕТЯНА ВАЛЕНТИНІВНА </t>
  </si>
  <si>
    <t>ДК 021:2015: 24310000-0 Основні неорганічні хімічні речовини</t>
  </si>
  <si>
    <t>Хімічні речовини для очищення та знезараження води</t>
  </si>
  <si>
    <t>UA-2026-02-12-000904-a</t>
  </si>
  <si>
    <t>КНП "ЦПМСД" Дружківської міської ради</t>
  </si>
  <si>
    <t>Теплова енергія (09320000-8 Пара, гаряча вода та пов’язана продукція ).ДК 021:2015: 09320000-8 — Пара, гаряча вода та пов’язана продукція</t>
  </si>
  <si>
    <t>345</t>
  </si>
  <si>
    <t>UA-2026-02-03-014434-a</t>
  </si>
  <si>
    <t>Бензин А-95 (Євро 5), талон, Дизельне паливо (Євро 5), талон.ДК 021:2015: 09130000-9 — Нафта і дистиляти</t>
  </si>
  <si>
    <t>31366203</t>
  </si>
  <si>
    <t>5700</t>
  </si>
  <si>
    <t>Бензин А-95, дизельне паливо</t>
  </si>
  <si>
    <t>UA-2026-02-03-007173-a</t>
  </si>
  <si>
    <t>Виконавчий комітет Дружківської міської ради</t>
  </si>
  <si>
    <t>Електрична енергія.ДК 021:2015: 09310000-5 — Електрична енергія.</t>
  </si>
  <si>
    <t>42086719</t>
  </si>
  <si>
    <t>30000</t>
  </si>
  <si>
    <t>UA-2026-02-06-011893-a</t>
  </si>
  <si>
    <t>КП "ВІДНОВА" Олександрівської селищної ради Донецької області  | 42494774</t>
  </si>
  <si>
    <t>09110000-3 Тверде паливо</t>
  </si>
  <si>
    <t>вугілля  марки Г(Г2) 0-200</t>
  </si>
  <si>
    <t>https://zakupivli.pro/gov/tenders/ua-2026-02-02-007982-a</t>
  </si>
  <si>
    <t>КП «ВІДНОВА» Олександрівської селищної ради Донецької області</t>
  </si>
  <si>
    <t>https://zakupivli.pro/gov/tenders/ua-2026-02-03-013073-a</t>
  </si>
  <si>
    <t xml:space="preserve">ПП "ВУГЛЕПОСТАЧАННЯ"
</t>
  </si>
  <si>
    <t>ДК 021:2015: 09320000-8 — Пара, гаряча вода та пов’язана продукція (теплова енергія)</t>
  </si>
  <si>
    <t>Послуги з адміністрування (обслуговування) програмного забезпечення «IT-Enterprise», включаючи доопрацювання та розвиток функціональності модулів ІС «IT-Enterprise»
72260000-5 - Послуги, пов’язані з програмним забезпеченням</t>
  </si>
  <si>
    <t>UA-2026-02-11-015363-a</t>
  </si>
  <si>
    <t>UA-2026-02-11-000001-a</t>
  </si>
  <si>
    <t>вода питна</t>
  </si>
  <si>
    <t>ФОП "Калініченко Максим Ігорович"</t>
  </si>
  <si>
    <t xml:space="preserve">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Чернівці </t>
  </si>
  <si>
    <t>ДК 021:2015: 45450000-6 — Інші завершальні будівельні роботи. Поточний ремонт частини будівлі гуртожитку з окремим входом, а саме: всі приміщення 1 - 9 поверхів лівого крила будівлі, яке розташоване за адресою: пр. Соборний, 117, Вознесенівський район, м. Запоріжжя, Запорізька область, для облаштування місць тимчасового перебування внутрішньо переміщених (евакуйованих) осіб</t>
  </si>
  <si>
    <t>Комунальне некомерційне підприємство Маріупольської міської ради «Центр первинної медико-санітарної допомоги №3 м.Маріуполя» / 37885283</t>
  </si>
  <si>
    <t xml:space="preserve">Лабораторні послуги для проведення скринінгів здоров’я осіб віком від 40 років м. Київ. ДК 021:2015: 85140000-2 Послуги у сфері охорони здоров’я різні </t>
  </si>
  <si>
    <t>UA-2026-02-10-017471-a</t>
  </si>
  <si>
    <t xml:space="preserve">Лабораторні послуги для проведення скринінгів здоров’я осіб віком від 40 років. ДК 021:2015: 85140000-2 Послуги у сфері охорони здоров’я різні </t>
  </si>
  <si>
    <t xml:space="preserve">ПП "ДІАВІТА МЕД"
</t>
  </si>
  <si>
    <t>ТОВ "СТЕЛАР МЕД" (договір на суму 191,316 тис.грн)</t>
  </si>
  <si>
    <t>ДК 021:2015 - 50110000-9 Послуги з поточного ремонту і технічного обслуговування мототранспортних засобів і супутнього обладнання</t>
  </si>
  <si>
    <t>ТОВ "СТАНДАРТ СТРОЙ МИР"</t>
  </si>
  <si>
    <t>Послуги з поточного ремонту і технічного обслуговування мототранспортних засобів і супутнього обладнання</t>
  </si>
  <si>
    <t>https://prozorro.gov.ua/tender/UA-2026-02-10-004213-a</t>
  </si>
  <si>
    <t>ФОП Багрій Антон Євгенович</t>
  </si>
  <si>
    <t>UA-2026-02-11-016077-a</t>
  </si>
  <si>
    <t>https://prozorro.gov.ua/uk/tender/UA-2026-02-17-010134-a</t>
  </si>
  <si>
    <t>Дизельне паливо (Євро 5), талон</t>
  </si>
  <si>
    <t>https://prozorro.gov.ua/uk/tender/UA-2026-02-17-010686-a</t>
  </si>
  <si>
    <t>Бензин А-95 (Євро 5), талон;
Дизельне паливо (Євро 5), талон</t>
  </si>
  <si>
    <t>2000
1925</t>
  </si>
  <si>
    <t>теплопостачання</t>
  </si>
  <si>
    <t>Дружківська міська військова адміністрація Краматорського району Донецької області</t>
  </si>
  <si>
    <t>Радіостанція Motorola R7A VHF в комплекті з антеною, акумуляторною батареєю 2450МАг LiIon, зарядним пристроєм з адаптером, ліцензійним ключем алгоритму шифрування AES-256. ДК 021:2015: 32230000-4 — Апаратура для передавання радіосигналу з приймальним пристроєм</t>
  </si>
  <si>
    <t>ТОВ "Системи радіозв'язку"</t>
  </si>
  <si>
    <t>38590875</t>
  </si>
  <si>
    <t>13</t>
  </si>
  <si>
    <t>Апаратура для передавання радіосигналу з приймальним пристроєм</t>
  </si>
  <si>
    <t>UA-2026-02-10-012602-a</t>
  </si>
  <si>
    <t>ТОВ "ДОК "ПРОФЕСІЙНИЙ ЗАХИСТ"</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</si>
  <si>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Марії Приймаченко,25 (п.№1,2,3,4,5,6).</t>
  </si>
  <si>
    <t>https://prozorro.gov.ua/uk/tender/UA-2026-02-12-007765-a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</si>
  <si>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Біленьківська,127 (п.№1,2,3,4,5,6,7,8).</t>
  </si>
  <si>
    <t>https://prozorro.gov.ua/uk/tender/UA-2026-02-12-009706-a</t>
  </si>
  <si>
    <t>https://prozorro.gov.ua/uk/tender/UA-2026-02-17-010460-a</t>
  </si>
  <si>
    <t>"Технічне обстеження житлового будинку пошкодженого внаслідок збройної агресії та розташованого за адресою: вул. Паркова,93, в м. Краматорськ, Донецької області"</t>
  </si>
  <si>
    <t>https://prozorro.gov.ua/uk/tender/UA-2026-02-17-012202-a</t>
  </si>
  <si>
    <t>Плити OSB</t>
  </si>
  <si>
    <t>https://prozorro.gov.ua/uk/tender/UA-2026-02-17-003938-a</t>
  </si>
  <si>
    <t>ФОП "ТАРАБАЄВ ВОЛОДИМИР ОЛЕКСАНДРОВИЧ"</t>
  </si>
  <si>
    <t>ТОВ "Реках Україна"</t>
  </si>
  <si>
    <t>ТОВ "ДОЗЕР"</t>
  </si>
  <si>
    <t>ТОВ "УНІВЕР-САН"</t>
  </si>
  <si>
    <t>Обладнання для зберігання посуду та транспортування іжі код ДК 021:2015:39310000-8 Обладнання для закладів громадського харчування</t>
  </si>
  <si>
    <t>https://prozorro.gov.ua/uk/tender/UA-2026-02-12-004139-a</t>
  </si>
  <si>
    <t>розробка проєктно-кошторисної документації по об'єкту: Капітальний ремонт розподільчих теплових мереж КНП "Міська лікарня №2" Краматорської міської ради за адресою: вул. Героїв України, 17, м. Краматорськ, Донецька обл. (з розробкою ПКД) код ДК 021:2015:71320000-7 - Послуги з інженерного проектування</t>
  </si>
  <si>
    <t>КИРИЦЯ ОЛЕКСІЙ ПАВЛОВИЧ</t>
  </si>
  <si>
    <t>https://prozorro.gov.ua/uk/tender/UA-2026-02-18-002010-a</t>
  </si>
  <si>
    <t>ПАВЕНКО КСЕНІЯ СЕРГІЇВНА</t>
  </si>
  <si>
    <t>https://prozorro.gov.ua/uk/tender/UA-2026-02-11-009222-a</t>
  </si>
  <si>
    <t>ТОВ "МАКЕЛЕКТРОСЕРВІС"</t>
  </si>
  <si>
    <t>ТОВ "ЕСКОІНЖИНІРИНГ"</t>
  </si>
  <si>
    <t>«Поточний ремонт житлового будинку, пошкодженого внаслідок збройної агресії, за адресою: вул. Шкільна,3, в м. Краматорськ, Донецької області» (ДК 021:2015: 45260000-7 — Покрівельні роботи та інші спеціалізовані будівельні роботи.)</t>
  </si>
  <si>
    <t>ТОВ "МИКОМ ЛТД"</t>
  </si>
  <si>
    <t>ТОВ "ДП "ТЕХНОМЕД УКРАЇНА"</t>
  </si>
  <si>
    <t>ТОВ "ЛАЙТ КРАФТ"</t>
  </si>
  <si>
    <t>ТОВ "БАВАРСЬКА БУДІВЕЛЬНА КОМПАНІЯ"</t>
  </si>
  <si>
    <t>Курахівська міська рада</t>
  </si>
  <si>
    <t>Портативна зарядна станція (ДК 021:2015: 31430000-9 — Електричні акумулятори)</t>
  </si>
  <si>
    <t>Зарядні станції від 2400 Вт, lifepo4, місткість від 2.048 кВт/год</t>
  </si>
  <si>
    <t>https://prozorro.gov.ua/uk/tender/UA-2026-02-16-013058-a</t>
  </si>
  <si>
    <t>КНП "Слов'янська ЦРЛ"</t>
  </si>
  <si>
    <t>ПП "АДОРА"</t>
  </si>
  <si>
    <t>31349261</t>
  </si>
  <si>
    <t>Бензин - А95, Дизельне паливо</t>
  </si>
  <si>
    <t>https://prozorro.gov.ua/uk/tender/UA-2026-02-03-008958-a</t>
  </si>
  <si>
    <t>35730000-0 "Електронні бойові комплекси та засоби радіоелектронного захисту"</t>
  </si>
  <si>
    <t xml:space="preserve">Засоби РЕБ для Екскаватора JCB та Евакуатора </t>
  </si>
  <si>
    <t>https://prozorro.gov.ua/plan/UA-P-2026-02-13-000310-a</t>
  </si>
  <si>
    <t>СКП "Комунальник" 21948370</t>
  </si>
  <si>
    <t>https://prozorro.gov.ua/uk/tender/UA-2026-02-18-002255-a</t>
  </si>
  <si>
    <t>КП БКП ПМР</t>
  </si>
  <si>
    <t>50110000-9–Послуги з ремонту і технічного обслуговування мототранспортних засобів і супутнього обладнання</t>
  </si>
  <si>
    <t>https://prozorro.gov.ua/uk/tender/UA-2026-02-16-007006-a</t>
  </si>
  <si>
    <t>Капітальний ремонт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</si>
  <si>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https://prozorro.gov.ua/uk/tender/UA-2026-02-17-015169-a</t>
  </si>
  <si>
    <t>ДК 021:2015 - 15110000-2 М’ясо: ДК 021:2015  - 15111100-0 Яловичина;  ДК 021:2015 - 15112130-6 Курятина; ДК 021:2015 - 15112300-9 Печінка свійської птиці</t>
  </si>
  <si>
    <t>https://prozorro.gov.ua/uk/tender/UA-2026-02-18-005908-a</t>
  </si>
  <si>
    <t xml:space="preserve">Послуги з обслуговування акаунтів супутникових комплектів «Starlink» 
</t>
  </si>
  <si>
    <t>https://prozorro.gov.ua/uk/tender/UA-2026-02-13-015150-a</t>
  </si>
  <si>
    <t xml:space="preserve">ФОП ЛЯДОВСЬКА ТЕТЯНА ВАЛЕНТИНІВНА        </t>
  </si>
  <si>
    <t>Яловичина                                               
Чверть куряча                                          
Печінка куряча</t>
  </si>
  <si>
    <t xml:space="preserve">ТОВ "ФЛЕКС МЕДІКА"                        </t>
  </si>
  <si>
    <t xml:space="preserve">ТОВ "УКРПЕТРОЛЦЕНТР" </t>
  </si>
  <si>
    <t>ДК 021:2015- 45450000-6 Інші завершальні будівельні роботи</t>
  </si>
  <si>
    <t>ТОВ «АЙС-ТРАК ЛОГИСТИК»</t>
  </si>
  <si>
    <t>ФОП ТЕРТИШНИЙ РУСЛАН ГЕОРГІЙОВИЧ</t>
  </si>
  <si>
    <t>ДК 021:2015: 34350000-5 Шини для транспортних засобів великої та малої тоннажності</t>
  </si>
  <si>
    <t>https://www.dzo.com.ua/tenders/30453875</t>
  </si>
  <si>
    <t>https://www.dzo.com.ua/tenders/30479065</t>
  </si>
  <si>
    <t>паливні пелети з лушпиння соняшника</t>
  </si>
  <si>
    <t>дезінфекційні засоби медичного призначення</t>
  </si>
  <si>
    <t xml:space="preserve">КПСМНЗ «Школа мистецтв м. Слов’янська» </t>
  </si>
  <si>
    <t xml:space="preserve">електрична  енергія </t>
  </si>
  <si>
    <t>https://www.dzo.com.ua/tenders/9e91eb7e87804f879a8a4e01de276b88</t>
  </si>
  <si>
    <t xml:space="preserve">ДК 021:2015: 09320000-8 Теплова енергія  </t>
  </si>
  <si>
    <t xml:space="preserve">ДК 021:2015: 09310000-5 Електрична  енергія   </t>
  </si>
  <si>
    <t xml:space="preserve">ДК 021:2015: 09310000-5 Електрична  енергія            </t>
  </si>
  <si>
    <t>ОКП „ДОНЕЦЬКТЕПЛОКОМУНЕНЕРГО”</t>
  </si>
  <si>
    <t>185.56</t>
  </si>
  <si>
    <t>https://zakupivli.pro/gov/tenders/ua-2026-02-16-014083-a</t>
  </si>
  <si>
    <t>https://zakupivli.pro/gov/tenders/ua-2026-02-16-014314-a</t>
  </si>
  <si>
    <t>Облаштування укриття №8. ДК 021:2015 45450000-6 Інші завершальні будівельні роботи</t>
  </si>
  <si>
    <t>Облаштування укриття №9. ДК 021:2015 45450000-6 Інші завершальні будівельні роботи</t>
  </si>
  <si>
    <t>Виконавчий комітет Лиманської міської ради</t>
  </si>
  <si>
    <t>https://prozorro.gov.ua/tender/UA-2026-02-11-015570-a</t>
  </si>
  <si>
    <t xml:space="preserve">Комунальне некомерційне підприємство «Лиманська центральна районна лікарня» </t>
  </si>
  <si>
    <t>ДК 021:2015: 71320000-7 – Послуги з інженерного проектування</t>
  </si>
  <si>
    <t>Розробка проєктно-кошторисної документації по об’єкту: «Капітальний ремонт частини головного корпусу (літера Б) КНМП «Кременчуцька міська лікарня планового лікування»</t>
  </si>
  <si>
    <t>https://prozorro.gov.ua/tender/UA-2026-02-11-001504-a</t>
  </si>
  <si>
    <t>ПП "ІННОВАЦІЙНА НАУКОВО-ТЕХНІЧНА ЕКСПЕРТНА КОМПАНІЯ"</t>
  </si>
  <si>
    <t>ФОП ТРОФИМЕНКО ЛАРИСА ГРИГОРІВНА</t>
  </si>
  <si>
    <t>ДК 021:2015: 33600000-6 — Фармацевтична продукція</t>
  </si>
  <si>
    <t>паковання, набір, флакон</t>
  </si>
  <si>
    <t>АПТЧ-тест, тромбо-тест, ПЧ-тест, фібриноген-тест, РФ - латекс-тест, калій СпЛ 100, хлориди СпЛ 120, кальцій СпЛ 100, натрій СпЛ 50, креатинін-кін.СпЛ 500, сечовина СпЛ 300, холестерин СпЛ 500, сечова кислота СпЛ 100 та інше</t>
  </si>
  <si>
    <t>https://zakupivli.pro/gov/tenders/ua-2026-02-09-008065-a</t>
  </si>
  <si>
    <t>Нитка хірургічна стерильна з голкою, нитка хірургічна стерильна без голки</t>
  </si>
  <si>
    <t>https://zakupivli.pro/gov/tenders/ua-2026-02-11-012470-a</t>
  </si>
  <si>
    <t>Послуги з виконання робіт по дообладнанню (бронюванню) спецтехніки (екскаватора-навантажувача JCB-4CX) для забезпечення безпечної роботи техніки на території Сіверської міської територіальної громади, яка перебуває в зоні активних бойових дій (код ДК 021:2015:50110000-9 «Послуги з ремонту і технічного обслуговування мототранспортних засобів і супутнього обладнання»)</t>
  </si>
  <si>
    <t>Послуги з виконання робіт по дообладнанню (бронюванню) спецтехніки (екскаватора-навантажувача JCB-4CX)</t>
  </si>
  <si>
    <t>UA-2026-02-18-001284-a</t>
  </si>
  <si>
    <t>Управління соіального захисту населення Торецької міської військової адмінінстрації Бахмутського району Донецької області</t>
  </si>
  <si>
    <t>60180000-3 — Прокат вантажних транспортних засобів із водієм для перевезення товарів</t>
  </si>
  <si>
    <t>Послуги з обслуговування автомобільним транспортом для доставки гуманітарної допомоги ВПО Торецької міської Територіальної громади в межах території України</t>
  </si>
  <si>
    <t>https://prozorro.gov.ua/uk/tender/UA-2026-02-16-009444-a</t>
  </si>
  <si>
    <t>КНП МАРІУПОЛЬСЬКОЇ МІСЬКОЇ РАДИ "МАРІУПОЛЬСЬКА МІСЬКА ЛІКАРНЯ №1"</t>
  </si>
  <si>
    <t>ФОП "МЕЛЬНИК ТЕТЯНА ВОЛОДИМИРІВНА"</t>
  </si>
  <si>
    <t>ДК 021:2015: 33750000-2 Підгузки для дорослих: універсальні; Пелюшки одноразові</t>
  </si>
  <si>
    <t>https://zakupivli.pro/gov/tenders/ua-2026-02-19-003555-a</t>
  </si>
  <si>
    <t>Послуги з технічного обслуговування і ремонту автомобільного транспорту, автомобіля Volkswagen Transporter, ДК 021:2015 50110000-9 Послуги з ремонту і технічного обслуговування мототранспортних засобів і супутнього обладнання</t>
  </si>
  <si>
    <t>Послуги з технічного обслуговування і ремонту автомобільного транспорту, автомобіля Volkswagen Transporter</t>
  </si>
  <si>
    <t>UA-2026-02-20-008101-a</t>
  </si>
  <si>
    <t>ТОВ "ОРІОН НАВІТЕК"</t>
  </si>
  <si>
    <t xml:space="preserve">Зарядні станції 31430000-9 Електричні акумулятори
</t>
  </si>
  <si>
    <t>https://public-bid.com.ua/plan/36778848</t>
  </si>
  <si>
    <t>КОМУНАЛЬНЕ ПІДПРИЄМСТВО "ДОБРОПІЛЬСЬКА СЛУЖБА ЄДИНОГО ЗАМОВНИКА"</t>
  </si>
  <si>
    <t>ТОВ "СИСТЕМАТИКА УКРАЇНА"</t>
  </si>
  <si>
    <t>КОМУНАЛЬНЕ ПІДПРИЄМСТВО БАГАТОГАЛУЗЕВЕ ОБ'ЄДНАННЯ КОМУНАЛЬНОГО ГОСПОДАРСТВА МИРНОГРАДСЬКОЇ МІСЬКОЇ РАДИ</t>
  </si>
  <si>
    <t>Екскаватор повноповоротний Hyundai R210W-9S (або еквівалент)</t>
  </si>
  <si>
    <t>https://prozorro.gov.ua/uk/tender/UA-2026-02-18-002137-a</t>
  </si>
  <si>
    <t>ДК 021:2015: 85140000-2 — Послуги у сфері охорони здоров’я різні</t>
  </si>
  <si>
    <t>26509095</t>
  </si>
  <si>
    <t>https://prozorro.gov.ua/uk/tender/UA-2026-02-24-013160-a</t>
  </si>
  <si>
    <t>Послуги з проведення лабораторних досліджень у рамках проекту щодо проведення скринінгів здоров’я для осіб віком від 40 років, ДК 021:2015: 85140000-2 - Послуги у сфері охорони здоров’я різні</t>
  </si>
  <si>
    <t>https://prozorro.gov.ua/uk/tender/UA-2026-02-24-014426-a</t>
  </si>
  <si>
    <t>Засіб радіоелектронної боротьби «Бульба 1/16 «Автобокс» (16 діапазонів) з системою автоматичного виявлення та включення Дрон-детектор «Свістун» код за ДК 021:2015 Єдиного закупівельного словника 35730000-0 Електронні бойові комплекси та засоби радіоелектронного захисту</t>
  </si>
  <si>
    <t>ФОП Євтушенко С.І.</t>
  </si>
  <si>
    <t>РЕБ</t>
  </si>
  <si>
    <t>https://prozorro.gov.ua/uk/tender/UA-2026-02-24-010587-a</t>
  </si>
  <si>
    <t xml:space="preserve">ТОВ "СТЕТМАН"       </t>
  </si>
  <si>
    <t>ТОВ "НІКОЛАБ"</t>
  </si>
  <si>
    <t>ДК 021:2015: 43260000-3 — Механічні лопати, екскаватори та ковшові навантажувачі, гірнича техніка</t>
  </si>
  <si>
    <t>КП "ДНІПРОПЕТРОВСЬКИЙ ОБЛАСНИЙ МЕДИЧНИЙ ЦЕНТР СОЦІАЛЬНО ЗНАЧУЩИХ ХВОРОБ" ДНІПРОПЕТРОВСЬКОЇ ОБЛАСНОЇ РАДИ"</t>
  </si>
  <si>
    <t>1893.195</t>
  </si>
  <si>
    <t>https://prozorro.gov.ua/uk/tender/UA-2026-02-23-005133-a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</si>
  <si>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</si>
  <si>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https://prozorro.gov.ua/uk/tender/UA-2026-02-18-012487-a</t>
  </si>
  <si>
    <t>https://prozorro.gov.ua/uk/tender/UA-2026-02-18-012996-a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</si>
  <si>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проспект Незалежності, 38 (п.№1,2,3,4,5,6,7,8,9,10,11,12,13,14,15,16,17,18,19). ДК 021:2015:45453000-7</t>
  </si>
  <si>
    <t>https://prozorro.gov.ua/uk/tender/UA-2026-02-24-011541-a</t>
  </si>
  <si>
    <t>https://prozorro.gov.ua/uk/tender/UA-2026-02-20-008509-a</t>
  </si>
  <si>
    <t>Виконавчий комітет Краматорської міської ради</t>
  </si>
  <si>
    <t>https://prozorro.gov.ua/uk/tender/UA-2026-02-24-007010-a</t>
  </si>
  <si>
    <t>https://prozorro.gov.ua/uk/tender/UA-2026-02-19-006975-a</t>
  </si>
  <si>
    <t>Обладнання для харчоблоку ДК 021:2015:39310000-8 Обладнання для закладів громадського харчування</t>
  </si>
  <si>
    <t>https://prozorro.gov.ua/uk/tender/UA-2026-02-20-004601-a</t>
  </si>
  <si>
    <t>ДК 021:2015: 90520000-8 Послуги у сфері поводження з радіоактивними, токсичними, медичними та небезпечними відходами (Послуги з управління медичними та небезпечними відходами)</t>
  </si>
  <si>
    <t>https://prozorro.gov.ua/uk/tender/UA-2026-02-23-006030-a</t>
  </si>
  <si>
    <t>ДК 021:2015: 33140000-3 - Медичні матеріали (НК 024:2023: 46238 - Стерильна пробірка, НК 031:2024: W050101010201 ЗБІР КРОВІ, ПРОБІРКИ З ДОБАВКАМИ АБО ПРОБІРКИ ДЛЯ ВІДДІЛЕННЯ СИРОВАТКИ; НК 024:2023: 61944 - Тримач для провідника, НК 031:2024: A01018001 ТРИМАЧІ ГОЛОК ДЛЯ ЗБОРУ)</t>
  </si>
  <si>
    <t>https://prozorro.gov.ua/uk/tender/UA-2026-02-23-008628-a</t>
  </si>
  <si>
    <t>ДК 021:2015:44220000-8 Столярні вироби (Вікна, двері та супутні вироби)</t>
  </si>
  <si>
    <t>https://prozorro.gov.ua/uk/tender/UA-2026-02-23-008776-a</t>
  </si>
  <si>
    <t>ДК 021:2015: 15220000-6 Риба, рибне філе та інше м’ясо риби морожені</t>
  </si>
  <si>
    <t>https://prozorro.gov.ua/uk/tender/UA-2026-02-24-006404-a</t>
  </si>
  <si>
    <t>ДК 021:2015: 15530000-2 Вершкове масло</t>
  </si>
  <si>
    <t>https://prozorro.gov.ua/uk/tender/UA-2026-02-24-006513-a</t>
  </si>
  <si>
    <t>ДК 021:2015: 15510000-6 Молоко та вершки</t>
  </si>
  <si>
    <t>6427.8</t>
  </si>
  <si>
    <t>https://prozorro.gov.ua/uk/tender/UA-2026-02-24-006853-a</t>
  </si>
  <si>
    <t>ДК 021:2015: 03140000-4 Продукція тваринництва та супутня продукція</t>
  </si>
  <si>
    <t>https://prozorro.gov.ua/uk/tender/UA-2026-02-24-006921-a</t>
  </si>
  <si>
    <t>ДК 021:2015: 03210000-6 Зернові культури та картопля</t>
  </si>
  <si>
    <t>https://prozorro.gov.ua/uk/tender/UA-2026-02-24-007506-a</t>
  </si>
  <si>
    <t>ДК 021:2015: 33180000-5 - Апаратура для підтримування фізіологічних функцій організму (НК 024:2023: 33181 Ендопротез кульшового суглоба цілий з парою тертя метал-поліетилен, НК 031:2024: P0908 ПРОТЕЗИ КУЛЬШОВОГО СУГЛОБА)</t>
  </si>
  <si>
    <t>комплект</t>
  </si>
  <si>
    <t>https://prozorro.gov.ua/uk/tender/UA-2026-02-24-008238-a</t>
  </si>
  <si>
    <t>https://prozorro.gov.ua/uk/tender/UA-2026-02-24-007274-a</t>
  </si>
  <si>
    <t>Підготовка об'єктів до опалювального сезону. Капітальний ремонт ділянки теплотраси в кварталі 175 від ТК - 18 до ТК-19 м. Краматорськ (ДК 021: 2015 45453000-7 Капітальний ремонт і реставрація)</t>
  </si>
  <si>
    <t>https://prozorro.gov.ua/uk/tender/UA-2026-02-23-007768-a</t>
  </si>
  <si>
    <t xml:space="preserve">Відділ освіти, культури, туризму, молоді та спорту Андріївської сільської ради </t>
  </si>
  <si>
    <t>Електрична енергія з послугою розподілу (ДК 021:2015: 09310000-5 Електрична енергія)</t>
  </si>
  <si>
    <t>для забезпечення установи електроенергією</t>
  </si>
  <si>
    <t>UA-2026-02-23-007601-a</t>
  </si>
  <si>
    <t>Комунальний заклад "Дружківська міська центральна бібліотека ім. Лесі Українки "</t>
  </si>
  <si>
    <t>Електрична енергія. ДК 021:2015: 09310000-5 — Електрична енергія</t>
  </si>
  <si>
    <t>ТОВ "Донецькі енергетичні послуги</t>
  </si>
  <si>
    <t>13441</t>
  </si>
  <si>
    <t>UA-2026-02-18-005783-a</t>
  </si>
  <si>
    <t>Дизельне паливо.ДК 021:2015: 09130000-9 — Нафта і дистиляти</t>
  </si>
  <si>
    <t>ТОВ "ВЕЙТ ЛТД"</t>
  </si>
  <si>
    <t>23118980</t>
  </si>
  <si>
    <t>4000</t>
  </si>
  <si>
    <t>UA-2026-02-18-011450-a</t>
  </si>
  <si>
    <t>ФОП Гризодуб Едуард Юрійович</t>
  </si>
  <si>
    <t>Виконавчий комітет Новодонецької селищної ради</t>
  </si>
  <si>
    <t>Круглі лісоматеріали хвойних порід</t>
  </si>
  <si>
    <t>ДК 021:2015: 03410000-7 Деревина</t>
  </si>
  <si>
    <t>ЧИЖ ЄЛИЗАВЕТА ГЕННАДІЇВНА</t>
  </si>
  <si>
    <t>400                      100</t>
  </si>
  <si>
    <t xml:space="preserve">Круглі лісоматеріали хвойних порід (L = 4-6 м, Ø 15-19 см)                                                                                  Круглі лісоматеріали хвойних порід (L = 4-6 м, Ø 20-24 см) </t>
  </si>
  <si>
    <t>UA-2026-02-20-011965-a</t>
  </si>
  <si>
    <t>Вугілля кам'яне марки Г (Г1) (0-200)</t>
  </si>
  <si>
    <t>ДК 021:2015: 09110000-3 Тверде паливо</t>
  </si>
  <si>
    <t>UA-2026-02-24-005326-a</t>
  </si>
  <si>
    <t>Послуги з постачання теплової енергії</t>
  </si>
  <si>
    <t>UA-2026-02-24-013889-a</t>
  </si>
  <si>
    <t>ТОВ "УКРВУГЛЕПОСТАВКА" </t>
  </si>
  <si>
    <t>Запасні частини до бензопил та бензокос (ДК 021:2015: 16820000-9- Частини для лісогосподарської техніки)</t>
  </si>
  <si>
    <t>https://zakupivli.pro/gov/tenders/ua-2026-02-19-013941-a/lot-d77c72efa963403684c3e7dc26e8d69e</t>
  </si>
  <si>
    <t>Круглі лісоматеріали хвойних порід (Код ДК 021:2015: 03410000-7 «Деревина»).</t>
  </si>
  <si>
    <t>https://zakupivli.pro/gov/tenders/ua-2026-02-20-012774-a</t>
  </si>
  <si>
    <t xml:space="preserve">ФОП Чиж Єлизавета Геннадіївна </t>
  </si>
  <si>
    <t>ПП "Адора"</t>
  </si>
  <si>
    <t>ТОВ "Енерджигазтрейд"</t>
  </si>
  <si>
    <t>https://prozorro.gov.ua/uk/tender/UA-2026-02-19-005601-a</t>
  </si>
  <si>
    <t>https://zakupivli.pro/gov/tenders/ua-2026-02-17-007203-a</t>
  </si>
  <si>
    <t>ОКП "Донецьктеплокомуненерго"</t>
  </si>
  <si>
    <t>4
4
14</t>
  </si>
  <si>
    <t>ДК 021:2015: 09320000-8 Пара, горяча вода та пов'язана з неї продукція</t>
  </si>
  <si>
    <t xml:space="preserve">ТОВ НАУКОВО-ВИРОБНИЧЕ ПІДПРИЄМСТВО "ІНФОРМАЦІЙНІ ТЕХНОЛОГІЇ"  </t>
  </si>
  <si>
    <t xml:space="preserve">ФОП "ШЕВЧЕНКО СЕРГІЙ ВІКТОРОВИЧ" </t>
  </si>
  <si>
    <t xml:space="preserve">75240000-0 Послуги із забезпечення громадської безпеки, охорони правопорядку та громадського порядку. Послуги з охорони публічної безпеки і порядку для облаштування приміщень для розміщення внутрішньо-переміщених та/або евакуйованих осіб </t>
  </si>
  <si>
    <t>98340000-8 Послуги з тимчасового розміщення (проживання) та офісні послуги. Послуга з комплексного обслуговування будівель та приміщень  для облаштування приміщень для розміщення внутрішньо-переміщених та/або евакуйованих осіб</t>
  </si>
  <si>
    <t>UA-2026-02-24-015947-a-L1</t>
  </si>
  <si>
    <t>САРТАНСЬКА СЕЛИЩНА ВІЙСЬКОВА АДМІНІСТРАЦІЯ МАРІУПОЛЬСЬКОГО РАЙОНУ ДОНЕЦЬКОЇ ОБЛАСТІ | 44146947</t>
  </si>
  <si>
    <t>UA-2026-02-03-016390-a-L1</t>
  </si>
  <si>
    <t>ТОВ Нова пошта</t>
  </si>
  <si>
    <t>Послуги поштового зв'язку, послуги з організації перевезень великогабаритних відправлень, а також інші додаткові послуги та сервіси, що пов'язані з наданням послуг поштового зв'язку та з організації перевезень великогабаритних відправлень. ДК 021:2015 код - 64110000-0 Поштові послуги</t>
  </si>
  <si>
    <t>кВт/рік</t>
  </si>
  <si>
    <t>ФОП Якубовський Сергій Володимирович</t>
  </si>
  <si>
    <t>ТОВ "ТОРГОВИЙ ДІМ "СОФТ" (договір на суму 124,805 тис.грн)</t>
  </si>
  <si>
    <t>Управління житлового та комунального господарства Дружківської міської ради</t>
  </si>
  <si>
    <t>Благоустрій міста: ліквідація стихійних звалищ, вивіз сміття на території Дружківської міської територіальної громади.ДК 021:2015: 90510000-5 — Утилізація/видалення сміття та поводження зі сміттям</t>
  </si>
  <si>
    <t>Дружківське комунальне автотранспортне підприємством 052805 Дружківської міської ради</t>
  </si>
  <si>
    <t>03343404</t>
  </si>
  <si>
    <t>7</t>
  </si>
  <si>
    <t>UA-2026-02-24-014128-a</t>
  </si>
  <si>
    <t>З’ємне додаткове обладнання спеціального призначення для екскаватора-навантажувача JCB-4CX (43640000-1- Частини екскаваторів).ДК 021:2015: 43640000-1 — Частини екскаваторів</t>
  </si>
  <si>
    <t>4</t>
  </si>
  <si>
    <t>Частини екскаваторів</t>
  </si>
  <si>
    <t>UA-2026-02-24-009554-a</t>
  </si>
  <si>
    <t>Теплова енергія. Пара,гаряча вода та пов'язана продукція.ДК 021:2015: 09320000-8 — Пара, гаряча вода та пов’язана продукція</t>
  </si>
  <si>
    <t xml:space="preserve">03337119 </t>
  </si>
  <si>
    <t xml:space="preserve">62.278578 </t>
  </si>
  <si>
    <t>UA-2026-02-27-003960-a</t>
  </si>
  <si>
    <t>62.278578</t>
  </si>
  <si>
    <t>UA-2026-02-26-000893-a</t>
  </si>
  <si>
    <t xml:space="preserve">66.673618 </t>
  </si>
  <si>
    <t>UA-2026-02-26-000761-a</t>
  </si>
  <si>
    <t>Утилізація та обропка побутових відходів</t>
  </si>
  <si>
    <t xml:space="preserve"> ДК 021:2015: 39540000-9 Вироби різні з канату, мотузки, шпагату та сітки</t>
  </si>
  <si>
    <t xml:space="preserve"> ФОП МІРОШНІЧЕНКО СЕРГІЙ ВОЛОДИМИРОВИЧ </t>
  </si>
  <si>
    <t>погонний метр</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</si>
  <si>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шнур поліпропіленовий Ø 4,5 мм</t>
  </si>
  <si>
    <t>https://prozorro.gov.ua/uk/tender/UA-2026-02-24-011135-a</t>
  </si>
  <si>
    <t xml:space="preserve"> ФОП ВАСИЛЕНКО АНДРІЙ СЕРГІЙОВИЧ </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</si>
  <si>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</si>
  <si>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https://prozorro.gov.ua/uk/tender/UA-2026-02-26-006516-a</t>
  </si>
  <si>
    <t>ФОП ЦИМБАЛЮК ТЕТЯНА ВАЛЕНТИНІВНА</t>
  </si>
  <si>
    <t>https://prozorro.gov.ua/uk/tender/UA-2026-02-27-009268-a</t>
  </si>
  <si>
    <t>ДК 021:2015Ж 65110000-7 Розподіл води</t>
  </si>
  <si>
    <t>централізоване водопостачання</t>
  </si>
  <si>
    <t>https://zakupivli.pro/gov/tenders/ua-2026-02-25-007108-a</t>
  </si>
  <si>
    <t>централізоване водовідведення</t>
  </si>
  <si>
    <t>https://zakupivli.pro/gov/tenders/ua-2026-02-25-008046-a</t>
  </si>
  <si>
    <t>ДК 021:2015: 24455000-8 Дезинфекційні засоби</t>
  </si>
  <si>
    <t>https://zakupivli.pro/gov/tenders/ua-2026-02-27-009449-a/lot-c904fb3a9c0b47ab944d7cc1e11b1233</t>
  </si>
  <si>
    <t>ДК 021:2015: 72260000-5  Послуги, пов’язані з програмним забезпеченням</t>
  </si>
  <si>
    <t xml:space="preserve"> ТОВ "КОМІНТЕХ КИЇВ"</t>
  </si>
  <si>
    <t>впровадження програмної продукції «КОМІНТЕХ. Управління персоналом. Заробітна плата» для КУ "Централізована бухгалтерія відділу освіти Словянської міської ради"</t>
  </si>
  <si>
    <t>https://prozorro.gov.ua/uk/contract/UA-2026-02-27-011194-a-c1</t>
  </si>
  <si>
    <t>ДК 021:2015: 03410000-7 Деревина</t>
  </si>
  <si>
    <t>Черкаська селищна рада</t>
  </si>
  <si>
    <t xml:space="preserve">Дизельне паливо та бензин А-95, згідно коду національного класифікатора України ДК 021:2015 "Єдиний закупівельний словник" 09130000-9 «Нафта і дистиляти». </t>
  </si>
  <si>
    <t>1500   3000</t>
  </si>
  <si>
    <t>Забезпечення автомобільного транспорту та генераторів пальним</t>
  </si>
  <si>
    <t>https://zakupivli.pro/gov/tenders/ua-2026-02-16-009177-a/lot-ed688cc2420b41839f5eb58f8201a7bc</t>
  </si>
  <si>
    <t>ФОП МАЛЬЦЕВ ОЛЕКСІЙ ОЛЕКСАНДРОВИЧ</t>
  </si>
  <si>
    <t>https://prozorro.gov.ua/uk/tender/UA-2026-02-26-004226-a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</si>
  <si>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Паркова, 99 (п.№1,4,6,7). ДК 021:2015:45453000-7</t>
  </si>
  <si>
    <t>ФОП БУБЛІЙ АЛЬОНА ОЛЕКСАНДРІВНА</t>
  </si>
  <si>
    <t>ДК 021:2015 - 45250000-4 Будівництво заводів / установок, гірничодобувних і переробних об’єктів та об’єктів нафтогазової інфраструктури «Будівництво блочно-модульної котельні БМК-1000 потужністю 1000кВт для роботи на твердому паливі за адресою: вул. В. Стуса, 31 м. Краматорськ, Донецька область»</t>
  </si>
  <si>
    <t>https://prozorro.gov.ua/uk/tender/UA-2026-02-27-012422-a</t>
  </si>
  <si>
    <t>ТОВ Електрік Сервіс
ФОП Захаров Сергій Миколайович</t>
  </si>
  <si>
    <t>37747419
2767206552</t>
  </si>
  <si>
    <t>ФОП СМИРНОВА МАРІЯ АНАТОЛІЇВНА</t>
  </si>
  <si>
    <t>ТОВ "ІНТРЕЙД МІКС"</t>
  </si>
  <si>
    <t>ДК 021:2015: 33690000-3 - Лікарські засоби різні (ДК 021:2015: 33696000-5 - Реактиви та контрастні речовини)</t>
  </si>
  <si>
    <t>https://prozorro.gov.ua/uk/tender/UA-2026-02-25-009241-a</t>
  </si>
  <si>
    <t>ДК 021:2015: 33690000-3 - Лікарські засоби різні (ДК 021:2015: 33696500-0 Лабораторні реактиви)</t>
  </si>
  <si>
    <t>https://prozorro.gov.ua/uk/tender/UA-2026-02-26-003655-a</t>
  </si>
  <si>
    <t xml:space="preserve">набір </t>
  </si>
  <si>
    <t>https://prozorro.gov.ua/uk/tender/UA-2026-03-02-009990-a</t>
  </si>
  <si>
    <t>Багатофункціональний пристрій у комплекті, сканери код ДК 021:2015:30230000-0 Комп'ютерне обладнання</t>
  </si>
  <si>
    <t>https://prozorro.gov.ua/uk/tender/UA-2026-03-02-013613-a</t>
  </si>
  <si>
    <t>https://prozorro.gov.ua/uk/tender/UA-2026-03-03-001229-a</t>
  </si>
  <si>
    <t>https://prozorro.gov.ua/uk/tender/UA-2026-03-03-005398-a</t>
  </si>
  <si>
    <t>Роботи з розробки проєктної документації по об’єкту: «Підготовка об'єктів до опалювального сезону. Капітальний ремонт ділянки теплотраси від ТК 9 до ТК 12 по вул. Дніпровській м. Краматорськ» (ДК 021:2015 71320000-7 Послуги з інженерного проектування)</t>
  </si>
  <si>
    <t>ВОЛКОВ ОЛЕГ ВІКТОРОВИЧ</t>
  </si>
  <si>
    <t>https://prozorro.gov.ua/uk/tender/UA-2026-03-03-011777-a</t>
  </si>
  <si>
    <t>Роботи з розробки проєктної документації по об’єкту: «Підготовка об'єктів до опалювального сезону. Капітальний ремонт ділянки теплотраси від ТК 7 до ТК 2а в мікрорайоні 133 м. Краматорськ (ДК 021:2015 71320000-7 Послуги з інженерного проектування).</t>
  </si>
  <si>
    <t>https://prozorro.gov.ua/uk/tender/UA-2026-03-03-012168-a</t>
  </si>
  <si>
    <t>Роботи з розробки проєктної документації по об’єкту: «Капітальний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021:2015 71320000-7 Послуги з інженерного проектування)</t>
  </si>
  <si>
    <t>https://prozorro.gov.ua/uk/tender/UA-2026-03-03-012731-a</t>
  </si>
  <si>
    <t>Роботи з розробки проєктної документації по об’єкту: «Капітальний ремонт трубопроводів опалення від ТК 4 до ТК 11 по вул. Кирилкіна (непарна) в м. Краматорськ. Підготовка об’єктів до опалювального сезону» (ДК 021:2015 71320000-7 Послуги з інженерного проектування)</t>
  </si>
  <si>
    <t>https://prozorro.gov.ua/uk/tender/UA-2026-03-03-013029-a</t>
  </si>
  <si>
    <t>Роботи з розробки проєктної документації по об’єкту: «Капітальний ремонт трубопроводів опалення від ТК 5 до ТК 6 по бул. Машинобудівників в м. Краматорськ. Підготовка об’єктів до опалювального сезону» (ДК 021:2015 71320000-7 Послуги з інженерного проектування)</t>
  </si>
  <si>
    <t>https://prozorro.gov.ua/uk/tender/UA-2026-03-04-000334-a</t>
  </si>
  <si>
    <t>Роботи з розробки проєктної документації по об’єкту: «Капітальний ремонт трубопроводів опалення кв. 174, між ТК 7 та ТК 8 в м. Краматорськ. Підготовка об’єктів до опалювального сезону» (ДК 021:2015 71320000-7 Послуги з інженерного проектування)</t>
  </si>
  <si>
    <t>https://prozorro.gov.ua/uk/tender/UA-2026-03-04-000433-a</t>
  </si>
  <si>
    <t>Роботи з розробки проєктної документації по об’єкту: «Капітальний ремонт магістральної дільниці І зони від ТК 14 до ТК 16 по вул. В. Черновола (Маяковського) в м. Краматорськ. Підготовка об’єктів до опалювального сезону» (ДК 021:2015 71320000-7 Послуги з інженерного проектування)</t>
  </si>
  <si>
    <t>https://prozorro.gov.ua/uk/tender/UA-2026-03-04-000595-a</t>
  </si>
  <si>
    <t>Роботи з розробки проєктної документації по об’єкту: «Капітальний ремонт трубопроводів опалення кв. 175, між ТК 20 та ТК 30 по пр. Незалежності (Двірцева) в м. Краматорськ. Підготовка об’єктів до опалювального сезону» (ДК 021:2015 71320000-7 Послуги з інженерного проектування)</t>
  </si>
  <si>
    <t>https://prozorro.gov.ua/uk/tender/UA-2026-03-04-000728-a</t>
  </si>
  <si>
    <t>ТОВ "КОЛЕРБУД"</t>
  </si>
  <si>
    <t>ДК 021:2015: 50110000-9 — Послуги з ремонту і технічного обслуговування мототранспортних засобів і супутнього обладнання</t>
  </si>
  <si>
    <t>Послуги з ремонту і технічного обслуговування мототранспортних засобів і супутнього обладнання</t>
  </si>
  <si>
    <t>https://prozorro.gov.ua/uk/tender/UA-2026-02-25-011287-a</t>
  </si>
  <si>
    <t>ДК 021:2015: 45450000-6 — Інші завершальні будівельні роботи</t>
  </si>
  <si>
    <t>Поточний ремонт будівлі</t>
  </si>
  <si>
    <t>https://prozorro.gov.ua/uk/tender/UA-2026-03-02-014183-a</t>
  </si>
  <si>
    <t>ДК 021:2015: 09130000-9 — Нафта і дистиляти</t>
  </si>
  <si>
    <t>Криворізька сільська рада</t>
  </si>
  <si>
    <t>Автомобіль самоскид з трьохстороннім розвантаженням (самоскид з трьохстороннім розвантаженням CB S FAW CA1121)</t>
  </si>
  <si>
    <t>34140000-0 великовантажні мототранспортні засоби</t>
  </si>
  <si>
    <t>https://prozorro.gov.ua/uk/tender/UA-2026-03-02-005557-a</t>
  </si>
  <si>
    <t>https://prozorro.gov.ua/uk/tender/UA-2026-02-26-001043-a</t>
  </si>
  <si>
    <t>ТОВ "ТОРГОВИЙ ДІМ "АЛЬФАТЕХ"</t>
  </si>
  <si>
    <t>ДК 021:2015: 39830000-9 — Продукція для чищення. Професійні засоби для прання для здійснення заходів з підтримки внутрішньо-переміщених та/або евакуйованих осіб, які в подальшому будуть використані для організації надання побутових послуг внутрішньо-переміщеним та/або евакуйованим особам</t>
  </si>
  <si>
    <t>UA-2026-03-04-015242-a</t>
  </si>
  <si>
    <t>UA-2026-03-02-013967-a</t>
  </si>
  <si>
    <t>ДК 021:2015: 09130000-9 — Нафта і дистиляти. Бензин А-95 (Євро 5) для забезпечення сталої роботи гуртожитків для розміщення внутрішньо-переміщених та/або евакуйованих осіб</t>
  </si>
  <si>
    <t>UA-2026-03-04-015226-a</t>
  </si>
  <si>
    <t>ДК 021:2015: 15860000-4 — Кава, чай та супутня продукція. Кава та чай,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</si>
  <si>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Комунальне комерційне підприємство Маріупольської міської ради "м.ЄХАБ" | 42815794</t>
  </si>
  <si>
    <r>
      <t xml:space="preserve">Оренда частини вбудовано - прибудованих адміністративних приміщень охоронної служби (ДК 021:2015: </t>
    </r>
    <r>
      <rPr>
        <sz val="12"/>
        <color rgb="FF242638"/>
        <rFont val="Times New Roman"/>
        <family val="1"/>
        <charset val="204"/>
      </rPr>
      <t>70220000-9 — Послуги з надання в оренду чи лізингу нежитлової нерухомості)</t>
    </r>
  </si>
  <si>
    <t>«Поточний ремонт житлового будинку, пошкодженого внаслідок збройної агресії, за адресою: вул. Ярослава Мудрого, 34, в м. Краматорськ, Донецької області». (ДК 021:2015: 45260000-7 — Покрівельні роботи та інші спеціалізовані будівельні роботи.)</t>
  </si>
  <si>
    <t>https://prozorro.gov.ua/uk/tender/UA-2026-03-04-013388-a</t>
  </si>
  <si>
    <t>https://prozorro.gov.ua/uk/tender/UA-2026-03-05-008703-a</t>
  </si>
  <si>
    <t>Обстеження штучних споруд на території Краматорської міської територіальної громади (ДК 021:2015: 71630000-3 Послуги з технічного огляду та випробовувань)</t>
  </si>
  <si>
    <t>https://prozorro.gov.ua/uk/tender/UA-2026-03-05-008704-a</t>
  </si>
  <si>
    <t>Засіб радіоелектронної боротьби (ДК 021:2015 "Єдиний закупівельний словник" - 35730000-0 — Електронні бойові комплекси та засоби радіоелектронного захисту) в комплекті з системою живлення</t>
  </si>
  <si>
    <t>https://prozorro.gov.ua/uk/tender/UA-2026-03-05-010693-a</t>
  </si>
  <si>
    <t>«Капітальний ремонт трифазної мережі внутрішнього електропостачання зі встановленням та налаштуванням автоматичної системи резервного живлення в нежитловому приміщенні за адресою: Донецька обл., Краматорський р-н, місто Краматорськ, вул. Біленьківська, будинок 113»</t>
  </si>
  <si>
    <t>https://prozorro.gov.ua/uk/tender/UA-2026-03-04-007500-a</t>
  </si>
  <si>
    <t>ФОП ІГНАТЬЄВ АНАТОЛІЙ ОЛЕКСАНДРОВИЧ</t>
  </si>
  <si>
    <t>ФОП "РАШЕВСЬКА ГАННА ВІТАЛІЇВНА"</t>
  </si>
  <si>
    <t>ТОВ "ГУД МАЕРС ГРУП"</t>
  </si>
  <si>
    <t>ФОП "ПЕДЧЕНКО ЛЮДМИЛА ВОЛОДИМИРІВНА"</t>
  </si>
  <si>
    <t>ФОП Шабрикіна Юлія Сергіївна</t>
  </si>
  <si>
    <t>ТОВ "МЕДІПРАЙМ"</t>
  </si>
  <si>
    <t>https://prozorro.gov.ua/uk/tender/UA-2026-03-05-009481-a</t>
  </si>
  <si>
    <t>ДК 021:2015: 32350000-1 - Частини до аудіо- та відеообладнання (НК 024:2023: 63183 - Медична плівка для принтера, НК 031:2024: Z130106 РЕНТГЕНІВСЬКІ ПЛІВКИ ДЛЯ ТЕРМОГРАФІЧНИХ ПРИНТЕРІВ СУХОГО ДРУКУ; НК 024:2023: 40978 - Стоматологічна рентгенівська плівка не екранна, НК 031:2024: Z130104 ПЛІВКИ ДЛЯ ЕНДОРАЛЬНОГО ДЕНТАЛЬНОГО РЕНТГЕНУ)</t>
  </si>
  <si>
    <t>пачка</t>
  </si>
  <si>
    <t>https://prozorro.gov.ua/uk/tender/UA-2026-03-09-008772-a</t>
  </si>
  <si>
    <t>https://prozorro.gov.ua/uk/tender/UA-2026-03-04-005804-a</t>
  </si>
  <si>
    <t>Асфальтобетон. АСГ.Др.Щ.Б.НП.І.БНД 70/100 – ДСТУ Б В.2.7-119:2011 (44110000-4 Конструкційні матеріали)</t>
  </si>
  <si>
    <t>https://prozorro.gov.ua/uk/tender/UA-2026-03-10-009463-a</t>
  </si>
  <si>
    <t>КП Об'єднання парків культури та відпочинку</t>
  </si>
  <si>
    <t>Бензин А-95 (Євро 5) талон, дизельне паливо (Євро 5) талон, газ нафтовий скраплений, талон</t>
  </si>
  <si>
    <t>Роботи з розробки проєктної документації по об'єкту: «Підготовка об'єктів до опалювального сезону. Капітальний ремонт ділянки теплотраси в мікрорайоні 133 від ж.б. по вул. Бахмутська, 3 до ТК 3 м. Краматорськ» (ДК 021:2015 71320000-7 Послуги з інженерного проектування)</t>
  </si>
  <si>
    <t>https://prozorro.gov.ua/uk/tender/UA-2026-03-10-007389-a</t>
  </si>
  <si>
    <t>«Поточний ремонт житлового будинку, пошкодженого внаслідок збройної агресії, за адресою: вул. Ярослава Мудрого, 32, в м.Краматорськ, Донецької області»</t>
  </si>
  <si>
    <t>ФОП Макогон Галина Валеріївна</t>
  </si>
  <si>
    <t>ТОВ "ДОН-ТЕРМІНАЛ"</t>
  </si>
  <si>
    <t>КЗ Лиманський Центр безпеки громадян</t>
  </si>
  <si>
    <t>дизельне паливо</t>
  </si>
  <si>
    <t>https://prozorro.gov.ua/uk/tender/UA-2026-03-03-002047-a</t>
  </si>
  <si>
    <t xml:space="preserve"> ДК 021:2015: 39540000-9  Вироби різні з канату, мотузки, шпагату та сітки</t>
  </si>
  <si>
    <t>ФОП ЧІВІКОВ Д.Ю.</t>
  </si>
  <si>
    <t>https://prozorro.gov.ua/uk/tender/UA-2026-03-03-001881-a</t>
  </si>
  <si>
    <t>ДК 021:2015: 50410000-2 Послуги з ремонту і технічного обслуговування  вимірювальних, випробувальних і контрольних приладів</t>
  </si>
  <si>
    <t>метрологічні послуги</t>
  </si>
  <si>
    <t>https://prozorro.gov.ua/uk/tender/UA-2026-03-10-007588-a</t>
  </si>
  <si>
    <t>ДК 021:2015: 33696000-5 Реактиви та контрастні речовини</t>
  </si>
  <si>
    <t>лабораторні  реактиви</t>
  </si>
  <si>
    <t>https://zakupivli.pro/gov/tenders/ua-2026-03-04-015022-a</t>
  </si>
  <si>
    <t>ДК 021:2015 09110000-3 Тверде паливо</t>
  </si>
  <si>
    <t>https://zakupivli.pro/gov/tenders/ua-2026-03-04-015047-a</t>
  </si>
  <si>
    <t>Комплект швидкоспоруджуваної захисної споруди модульного типу, у варіанті напівзаглибленого базування, з монтажем «ДК 021:2015:44210000-5: Конструкції та їх частини».</t>
  </si>
  <si>
    <t>https://zakupivli.pro/gov/tenders/ua-2026-03-09-007113-a/lot-b620e041949643f2afe5494db17861f3</t>
  </si>
  <si>
    <t>ДК 021:2015: 65310000-9 – Розподіл електричної енергії (послуги із забезпечення перетікань реактивної електричної енергії).</t>
  </si>
  <si>
    <t>https://zakupivli.pro/gov/tenders/ua-2026-03-05-002947-a</t>
  </si>
  <si>
    <t>UA-2026-03-05-015057-a</t>
  </si>
  <si>
    <t>ДК 021:2015: 55510000-8 — Послуги їдалень. Послуги їдалень,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</si>
  <si>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UA-2026-03-09-013640-a</t>
  </si>
  <si>
    <t>ДК 021:2015: 15890000-3 — Продукти харчування та сушені продукти різні. Продуктові набори для здійснення заходів з підтримки внутрішньо-переміщених або евакуйованих осіб</t>
  </si>
  <si>
    <t xml:space="preserve">ТОВ „ЛОНДРІ СЕРВІС”
</t>
  </si>
  <si>
    <t xml:space="preserve">ПП "ОККО-СЕРВІС"
</t>
  </si>
  <si>
    <t xml:space="preserve">ТОВ "ЦЕНТРО-ЛАБ"
</t>
  </si>
  <si>
    <t>ТОВ "Укрспецтехінвест"</t>
  </si>
  <si>
    <t>45520000-8 Прокат обладнання з оператором для виконання земляних робіт</t>
  </si>
  <si>
    <t>https://prozorro.gov.ua/uk/tender/UA-2026-03-09-005772-a</t>
  </si>
  <si>
    <t>Комунальне некомерційне підприємство "Мирноградський центр первинної медико-санітарної допомоги"</t>
  </si>
  <si>
    <t>85140000-2 — Послуги у сфері охорони здоров’я різні</t>
  </si>
  <si>
    <t>ТОВ "ЦЕНТРО-ЛАБ"</t>
  </si>
  <si>
    <t>39009498</t>
  </si>
  <si>
    <t>https://prozorro.gov.ua/uk/tender/UA-2026-02-13-004759-a</t>
  </si>
  <si>
    <t>ТОВ  "АВТОТРЕЙДІНГ-ДНІПРО"</t>
  </si>
  <si>
    <t>https://prozorro.gov.ua/uk/tender/UA-2026-03-06-007244-a</t>
  </si>
  <si>
    <t>Підвезення дітей до Навчально-виховного комплексу №1 Покровської міської ради Донецької області, релокованого у м. Дніпро</t>
  </si>
  <si>
    <t>https://prozorro.gov.ua/uk/tender/UA-2026-03-09-006395-a</t>
  </si>
  <si>
    <t>09130000-9 — Нафта і дистиляти</t>
  </si>
  <si>
    <t xml:space="preserve">ТОВ "СТАНДАРТ СТРОЙ МИР"                                 </t>
  </si>
  <si>
    <t xml:space="preserve">ТОВ "ЦЕНТРО-ЛАБ"             </t>
  </si>
  <si>
    <t xml:space="preserve">НСЗУ </t>
  </si>
  <si>
    <t>ЛОТ № 1 – Лабораторні послуги для проведення скринінгів здоров’я осіб віком від 40 років для АЗПСМ № 1 у м. Кам’янському; 
ЛОТ № 2 – Лабораторні послуги для проведення скринінгів здоров’я осіб віком від 40 років для АЗПСМ № 2 у м. Кропивницькому</t>
  </si>
  <si>
    <t>Послуги з виконання робіт по дообладнанню (бронюванню) спецтехніки (екскаватора колісного JCB JS145 W MON)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</si>
  <si>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(екскаватора колісного JCB JS145 W MON) </t>
  </si>
  <si>
    <t>UA-2026-03-10-003500-a</t>
  </si>
  <si>
    <t>ТОВ НЕКСОРА ТЕХ</t>
  </si>
  <si>
    <t>Зарядна станція EcoFlowDELTA 3 Plus</t>
  </si>
  <si>
    <t>ТОВ "ДронХаб"</t>
  </si>
  <si>
    <t>1000           
11000</t>
  </si>
  <si>
    <t>ФОП МУХОЯН АРТЕМ ОВАНЕСОВИЧ</t>
  </si>
  <si>
    <t>Послуги з пересилання внутрішніх посилок (без оголошеної цінності масою до 10 кілограмів; без оголошеної цінності масою понад 10 кілограмів; з оголошеною цінністю); послуги «Кур’єрська доставка», «Масовий кур’єрський забір або доставка</t>
  </si>
  <si>
    <t xml:space="preserve"> 64110000-0 — Поштові послуги</t>
  </si>
  <si>
    <t>https://prozorro.gov.ua/uk/tender/UA-2026-03-11-007808-a</t>
  </si>
  <si>
    <t>АТ "УКРПОШТА"</t>
  </si>
  <si>
    <t xml:space="preserve">місцевий бюджет, НСЗУ, власні кошти </t>
  </si>
  <si>
    <t>170
300
420</t>
  </si>
  <si>
    <t xml:space="preserve">365,00
135,00
140,00                      </t>
  </si>
  <si>
    <t>3500
2000</t>
  </si>
  <si>
    <t>41,00
48,00</t>
  </si>
  <si>
    <t>300
500
170</t>
  </si>
  <si>
    <t>229,00 
224,00 
254,00</t>
  </si>
  <si>
    <t>Сардельки з свинини, яловичини, курятини; 
фарш з курятини, охолоджений; 
фарш з яловичини, охолоджений</t>
  </si>
  <si>
    <t>контейнер, паковання</t>
  </si>
  <si>
    <t>Глюкози розчин для інфузій 5 %, декскетопрофен розчин для ін'єкцій, цефтриаксон,порошок для ін'єкцій, анти-D імуноглобулін людини, еноксапарин натрію, севофлуран розчин для інгаляцій</t>
  </si>
  <si>
    <t>https://zakupivli.pro/gov/tenders/ua-2026-03-11-002919-a</t>
  </si>
  <si>
    <t>Бахмутська міська рада</t>
  </si>
  <si>
    <t>ДК 021: 2015:31430000-9 Електричні акумулятори</t>
  </si>
  <si>
    <t>зарядні станції</t>
  </si>
  <si>
    <t>https://zakupivli.pro/gov/tenders/ua-2026-03-13-007134-a</t>
  </si>
  <si>
    <t>Джерела резервного живлення (портативні зарядні станції) ДК 021:2015 31430000-9 Електричні акумулятори</t>
  </si>
  <si>
    <t>Портативна зарядна станція 2048Wh Oukitel P2001E Plus</t>
  </si>
  <si>
    <t>UA-2026-03-13-010156-a</t>
  </si>
  <si>
    <t>ТОВ "ТЕХНО ІНОВЕЙШН КОМПАНІ"</t>
  </si>
  <si>
    <t>Підгузки для дорослих: універсальні; пелюшки одноразові</t>
  </si>
  <si>
    <t>ТОВ "Констракшн Машинері"</t>
  </si>
  <si>
    <t>32828388</t>
  </si>
  <si>
    <t>КНП "Центральна міська клінічна лікарня" Дружківської міської ради</t>
  </si>
  <si>
    <t>Дизельне паливо, код ДК 021:2015 09134200-9 Дизельне паливо, «код за ДК 021:2015 09130000-9 Нафта і дистиляти»</t>
  </si>
  <si>
    <t>2870</t>
  </si>
  <si>
    <t>UA-2026-03-12-014749-a</t>
  </si>
  <si>
    <t>Поточний ремонт житлового будинку, пошкодженого внаслідок збройної агресії, за адресою: вул. Катеринича, 44 в м. Краматорськ, Донецької області. ДК 021:2015:45260000-7 — Покрівельні роботи та інші спеціалізовані будівельні роботи</t>
  </si>
  <si>
    <t>https://prozorro.gov.ua/uk/tender/UA-2026-03-11-005093-a</t>
  </si>
  <si>
    <t>«Поточний ремонт житлового будинку, пошкодженого внаслідок збройної агресії, за адресою: пр. Незалежності, 24, в м. Краматорськ, Донецької області»(ДК 021:2015: 45260000-7 — Покрівельні роботи та інші спеціалізовані будівельні роботи.)</t>
  </si>
  <si>
    <t>https://prozorro.gov.ua/uk/tender/UA-2026-03-12-006770-a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</si>
  <si>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</si>
  <si>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https://prozorro.gov.ua/uk/tender/UA-2026-03-13-010709-a</t>
  </si>
  <si>
    <t>«Поточний ремонт житлового будинку, пошкодженого внаслідок збройної агресії, за адресою: вул. Катеринича, 46, в м. Краматорськ, Донецької області»(ДК 021:2015: 45260000-7 — Покрівельні роботи та інші спеціалізовані будівельні роботи.)</t>
  </si>
  <si>
    <t>https://prozorro.gov.ua/uk/tender/UA-2026-03-16-012082-a</t>
  </si>
  <si>
    <t>«Поточний ремонт житлового будинку, пошкодженого внаслідок збройної агресії, за адресою: вул. Катеринича, 29, в м. Краматорськ, Донецької області»(ДК 021:2015: 45260000-7 — Покрівельні роботи та інші спеціалізовані будівельні роботи.)</t>
  </si>
  <si>
    <t>https://prozorro.gov.ua/uk/tender/UA-2026-03-17-010480-a</t>
  </si>
  <si>
    <t>ПП "БУДІНЖИНІРИНГ-ТМ"</t>
  </si>
  <si>
    <t>https://prozorro.gov.ua/uk/tender/UA-2026-03-17-001787-a</t>
  </si>
  <si>
    <t>https://prozorro.gov.ua/uk/tender/UA-2026-03-17-015153-a</t>
  </si>
  <si>
    <t>ФОП Довнер Володимир Антонович</t>
  </si>
  <si>
    <t>ТОВ "САНТАРЕКС"</t>
  </si>
  <si>
    <t>ФОП Хапиліна Катерина Іванівна</t>
  </si>
  <si>
    <t>ФОП "КОНОНЕНКО ОЛЕГ АНАТОЛІЙОВИЧ"</t>
  </si>
  <si>
    <t>ФОП "САПКО ЮЛІЯ ВАСИЛІВНА"</t>
  </si>
  <si>
    <t>https://prozorro.gov.ua/uk/tender/UA-2026-03-11-007665-a</t>
  </si>
  <si>
    <t>ТОВ "МОНТАЖНО-БУДІВЕЛЬНА КОМПАНІЯ СДМК</t>
  </si>
  <si>
    <t>Роботи з розробки проєктної документації по об'єкту: «Підготовка об'єктів до опалювального сезону. Капітальний ремонт ділянки теплотраси від ТК 20 до ТК 8 по вул. Прилуцькій м. Краматорськ» (ДК 021:2015 71320000-7 Послуги з інженерного проектування)</t>
  </si>
  <si>
    <t>https://prozorro.gov.ua/uk/tender/UA-2026-03-16-000660-a</t>
  </si>
  <si>
    <t>ДК 021:2015: 24450000-3 АГРОХІМІЧНА ПРОДУКЦІЯ (ЗАСОБИ ДЕЗІНФЕКЦІЙНІ)</t>
  </si>
  <si>
    <t>ТОВ "Виробничо-будівельна компанія "НОВОБУД ПРАЙМ"</t>
  </si>
  <si>
    <t>ТОВ "УКРАЇНСЬКІ РАДІОЕЛЕКТРОННІ СИСТЕМИ "АВАНГАРД"</t>
  </si>
  <si>
    <t>ТОВ "ЕНЕРМ ЛІДЕР"</t>
  </si>
  <si>
    <t>КП "Лиманський "Зеленбуд""</t>
  </si>
  <si>
    <t>ДК 021:2015: 34350000-5 — Шини для транспортних засобів великої та малої тоннажності</t>
  </si>
  <si>
    <t>Шини для екскаватора-навантажувача JCB 4CX SITEMASTER</t>
  </si>
  <si>
    <t>https://prozorro.gov.ua/tender/UA-2026-03-13-008905-a</t>
  </si>
  <si>
    <t>ФОП Болдирева Катнрина Олександрівна</t>
  </si>
  <si>
    <t>ФОП "ЧЕБОТАЄВ ЄВГЕНІЙ ОЛЕКСІЙОВИЧ"</t>
  </si>
  <si>
    <t>ДК 021:2015: 15130000-8 М'ясопродукти</t>
  </si>
  <si>
    <t>сардельки з свинини, курятини, сорт вищий</t>
  </si>
  <si>
    <t>https://prozorro.gov.ua/uk/tender/UA-2026-03-13-000133-a</t>
  </si>
  <si>
    <t>ДК 021:2015: 33650000-1 Загальні протиінфекційні засоби для системного застосування, вакцини, антинеопластичні засоби та імуномодулятори</t>
  </si>
  <si>
    <t>https://zakupivli.pro/gov/tenders/ua-2026-03-16-000046-a</t>
  </si>
  <si>
    <t>https://zakupivli.pro/gov/tenders/ua-2026-03-16-000044-a</t>
  </si>
  <si>
    <t>ДК 021:201533600000-6 Фармацевтична продукція</t>
  </si>
  <si>
    <t>https://zakupivli.pro/gov/tenders/ua-2026-03-16-000043-a</t>
  </si>
  <si>
    <t>УСЗН Слов`янської міської військової адміністрації Краматорського району Донецької області"</t>
  </si>
  <si>
    <t>Метронідазол, розчин для інфузій, 5 мг/мл по 100 мл; Маніт розчин для інфузій 150 мг/мл 200мл; Магнію сульфат, розчин для ін'єкцій, 250 мг/мл, по 5 мл; Парацетамол розчин для інфузій 10мг/мл 100 мл; Теофілін розчин для для ін'єкцій 20 мг/мл по 5 мл; Рінгера розчин для інфузій по 200 мл; Еноксапарин натрію, розчин для ін'єкцій, 10000 анти-Ха МО/мл, по 0,8 мл; Еноксапарин натрію, розчин для ін'єкцій, 10000 анти-Ха МО/мл, по 5,0 мл; Флуконазол, розчин для інфузій, 2 мг/мл, по 100 мл; Левофлоксацин розчин для інфузій, 5 мг/мл, 100 мл</t>
  </si>
  <si>
    <t>Азитроміцин таблетки/капсули по 500 мг; Азитроміцин, краплі очні 15 мг/г; Ацикловір мазь 25мг/г туба по 5г; Латанопрост, краплі очні, 0,005 %, по 2,5 мл; Оксибупрокаїн краплі очні, розчин 0,4 %, по 10 мл у контейнері-крапельниці; Офлоксацин краплі очні 3 мг/мл по 5 мл флакон; Офлоксацин мазь очна 3мг/г в тубі 3 г</t>
  </si>
  <si>
    <t>Хлорпромазин, розчин для ін'єкцій, 25 мг/мл, по 2 мл; Меропенем, порошок для ін'єкцій/інфузій, по 1 г; Суксаметоній, розчин для ін'єкцій, 20 мг/мл, по 5 мл; Фуросемід, розчин для ін'єкцій, 10мг/мл, по 2 мл; Нітрогліцерин, концентрат для розчину для інфузій, 10 мг/мл, по 2 мл; Епінефрин 1.82 мг/мл, розчин для ін'єкцій, ампула; Хлорамфенікол/метилурацил мазь 7,5 мг/40 мг по 40 г</t>
  </si>
  <si>
    <t>ТОВ "АС ГРУПП ДНІПРО"</t>
  </si>
  <si>
    <t>КОМУНАЛЬНЕ ПІДПРИЄМСТВО "МІСЬКА СЛУЖБА ЄДИНОГО ЗАМОВНИКА" КУРАХІВСЬКОЇ МІСЬКОЇ РАДИ"</t>
  </si>
  <si>
    <t>Придбання горизонтальної стрічкової пилорами з додатковим обладнанням (ДК 021:2015: 43810000-4 — Деревообробне обладнання)</t>
  </si>
  <si>
    <t>горизонтальна стрічкова пилорама</t>
  </si>
  <si>
    <t>3000
26770</t>
  </si>
  <si>
    <t>70,98
76,98</t>
  </si>
  <si>
    <t>https://prozorro.gov.ua/uk/tender/UA-2026-03-13-008684-a</t>
  </si>
  <si>
    <t>ФОП ЗВЕРЄВ ОЛЕГ ОЛЕКСІЙОВИЧ</t>
  </si>
  <si>
    <t>ДК 021:2015: 70220000-9 — Послуги з надання в оренду чи лізингу нежитлової нерухомості. Послуги з розміщення продуктових наборів, гігієнічних наборів, товарів для побутових потреб внутрішньо-переміщених або евакуйованих осіб.</t>
  </si>
  <si>
    <t>UA-2026-03-17-015671-a</t>
  </si>
  <si>
    <t>ДК 021:2015: 41110000-3 — Питна вода. Вода питна для облаштування приміщень для розміщення внутрішньо-переміщених та/або евакуйованих осіб у м. Чернівці</t>
  </si>
  <si>
    <t xml:space="preserve">ФОП МАЗУР МАРІЯ АДОЛЬФІВНА
</t>
  </si>
  <si>
    <t>UA-2026-03-13-008274-a</t>
  </si>
  <si>
    <t>Бензин А-95 (Євро 5), талон; Дизельне паливо (Євро 5), талон ДК 021:2015: 09130000-9 — Нафта і дистиляти</t>
  </si>
  <si>
    <t>ТОВ "Будівельна фірма БУДІНВЕСТАЛЬЯНС"</t>
  </si>
  <si>
    <t>годин</t>
  </si>
  <si>
    <t>44520690</t>
  </si>
  <si>
    <t>Роботи з розробки та виготовлення проєктно-кошторисної документації по об’єкту: «Реконструкція будівлі гуртожитку під житлові квартири за адресою: Одеська обл., Березівський р-н, селище Миколаївка, вул. Центральна, будинок 7-Б» (код за ДК 021:2015 – 71320000-7 Послуги з інженерного проектування)</t>
  </si>
  <si>
    <t>Проєктно-кошторисна документація</t>
  </si>
  <si>
    <t>https://prozorro.gov.ua/uk/tender/UA-2026-03-24-009041-a</t>
  </si>
  <si>
    <t xml:space="preserve">КП "ШАХОВЕ-2016" </t>
  </si>
  <si>
    <t xml:space="preserve">Нафта і дистиляти ДК 021:2015: 09130000-9 — Нафта і дистиляти </t>
  </si>
  <si>
    <t>1500
6000</t>
  </si>
  <si>
    <t xml:space="preserve">Бензин А-95
Дизельне паливо </t>
  </si>
  <si>
    <t>ТОВ "ЛІДСТАР ТРЕЙД"</t>
  </si>
  <si>
    <t>ТОВ "ДРАЙВ ПЕТРОЛ"</t>
  </si>
  <si>
    <t>Заклад загальної середньої освіти гімназія №7 Дружківської міської ради Донецької області</t>
  </si>
  <si>
    <t>32654545</t>
  </si>
  <si>
    <t>UA-2026-03-17-013703-a</t>
  </si>
  <si>
    <t>Бензин А-95 (Євро 5), талон.ДК 021:2015: 09130000-9 — Нафта і дистиляти</t>
  </si>
  <si>
    <t>3170</t>
  </si>
  <si>
    <t>А-95 бензин</t>
  </si>
  <si>
    <t>UA-2026-03-13-013045-a</t>
  </si>
  <si>
    <t>ТОВ "АВТОШИНИ-ПРОЗОРО"</t>
  </si>
  <si>
    <t>https://prozorro.gov.ua/tender/UA-2026-03-23-007930-a</t>
  </si>
  <si>
    <t>КП "Комунальник"</t>
  </si>
  <si>
    <t>ДК 021:2015: 09310000-5 — Електрична енергія</t>
  </si>
  <si>
    <t>ТОВ  "ЕНЕРГЕТИЧНА КОМПАНІЯ "ІНСОЛ"</t>
  </si>
  <si>
    <t>42834213</t>
  </si>
  <si>
    <t xml:space="preserve">Електрична енергія </t>
  </si>
  <si>
    <t>https://prozorro.gov.ua/uk/tender/UA-2026-03-09-012270-a</t>
  </si>
  <si>
    <t>ТОВ «УКРПЕТРОЛЦЕНТР»</t>
  </si>
  <si>
    <t>UA-2026-03-24-000112-a</t>
  </si>
  <si>
    <t>Бензин марки А-95 в талонах 
Дизельне паливо в талонах</t>
  </si>
  <si>
    <t>ДП "Дніпропетровський регіональний державний науково-технічний центр стандартизації, метрології та сертифікації"</t>
  </si>
  <si>
    <t>ФОП Сугак Олексій Юрійович</t>
  </si>
  <si>
    <t>ТОВ "СТМ-Фарм" (вартість договору 163,26 тис. грн)</t>
  </si>
  <si>
    <t>ТОВ "Юрія-Фарм"</t>
  </si>
  <si>
    <t>ТОВ "АМЕТРИН-ФК"</t>
  </si>
  <si>
    <t>https://zakupivli.pro/gov/plans/ua-p-2026-03-20-017118-a</t>
  </si>
  <si>
    <t>Лот1 - ФОП Малиш Л.В, 
Лот 2 - ТОВ Провіденс Медіка, 
Лот 4 - ФОП Дубровіна Н.В., 
Лот5 - ТОВ Лабсвіт, 
Лот10 - ТОВ ХЛР</t>
  </si>
  <si>
    <t xml:space="preserve">ТОВ «КУБІК ГРУП» </t>
  </si>
  <si>
    <t>Послуги з  відпочинку та оздоровлення дітей Часовоярської міської територіальної громади  ДК021:2015-55240000-4 "Послуги центрів та будинків відпочинку"</t>
  </si>
  <si>
    <t>ТОВ "Агротрансгрупа"</t>
  </si>
  <si>
    <t>UA-2026-03-20-003961-a</t>
  </si>
  <si>
    <t>Екскаватор одноківшевий самохідний колісний Hyundai R180W-9S ДК021:2015-43260000-3 "Механічні лопати, екскаватори та ковшові навантажувачі, гірнича техніка"</t>
  </si>
  <si>
    <t>ТОВ  ТД "Альфатех"</t>
  </si>
  <si>
    <t xml:space="preserve">Екскаватор одноківшевий самохідний колісний Hyundai R180W-9S </t>
  </si>
  <si>
    <t>UA-2026-03-20-008630-a</t>
  </si>
  <si>
    <t>ТОВ "АФАРМА"</t>
  </si>
  <si>
    <t>https://prozorro.gov.ua/uk/tender/UA-2026-03-22-000240-a</t>
  </si>
  <si>
    <t>ПП "УПРАВЛЯЮЧА КОМПАНІЯ "ДОБРОБУТ ЛАЗУРНИЙ"
ФОП "МАЛЬЦЕВ ОЛЕКСІЙ ОЛЕКСАНДРОВИЧ"
ТОВ "Управляюча компанія "СБ Комфорт"</t>
  </si>
  <si>
    <t>ПП "УПРАВЛЯЮЧА КОМПАНІЯ "ДОБРОБУТ СОЦМІСТО"</t>
  </si>
  <si>
    <t>https://prozorro.gov.ua/uk/tender/UA-2026-03-24-003769-a</t>
  </si>
  <si>
    <t>Автомобіль броньований (з панцерним захистом), код ДК 021:2015: 34130000-7 - Мототранспортні вантажні засоби</t>
  </si>
  <si>
    <t>https://prozorro.gov.ua/uk/tender/UA-2026-03-23-015096-a</t>
  </si>
  <si>
    <t>ТОВ "НАУКОВО-ВИРОБНИЧЕ ПІДПРИЄМСТВО "СВЯТОВІТ-ЛТД"</t>
  </si>
  <si>
    <t>https://prozorro.gov.ua/uk/tender/UA-2026-03-23-015567-a</t>
  </si>
  <si>
    <t>КВП "Краматорський водоканал"</t>
  </si>
  <si>
    <t>Роботи з виконання проєктної документації по об’єкту «Аварійно-відновлювальні роботи (капітальний ремонт) методом відновлення полімерним рукавом каналізаційного колектору Д 300 мм по вул. Д. Мазура в м. Краматорськ, Донецької області, пошкодженого в результаті збройної агресії РФ»</t>
  </si>
  <si>
    <t>ТІМЧЕНКО ОКСАНА ВОЛОДИМИРІВНА</t>
  </si>
  <si>
    <t>https://prozorro.gov.ua/uk/tender/UA-2026-03-18-008494-a</t>
  </si>
  <si>
    <t>Фарба для дорожньої розмітки (44810000-1 - Фарби)</t>
  </si>
  <si>
    <t>https://prozorro.gov.ua/uk/tender/UA-2026-03-23-006318-a</t>
  </si>
  <si>
    <t>242143.09</t>
  </si>
  <si>
    <t>ТОВ "МОСТОВА ЛАБОРАТОРІЯ №1"</t>
  </si>
  <si>
    <t>44013066
2812402637
45500942</t>
  </si>
  <si>
    <t>ТОВ "Виробнича група "Нова основа"</t>
  </si>
  <si>
    <t>https://prozorro.gov.ua/uk/tender/UA-2026-02-27-006678-a</t>
  </si>
  <si>
    <t>UA-2026-03-21-000671-a</t>
  </si>
  <si>
    <t>ДК 021:2015: 60180000-3 — Прокат вантажних транспортних засобів із водієм для перевезення товарів. Послуги з перевезення продуктових наборів, гігієнічних наборів, товарів для побутових потреб внутрішньо-переміщених або евакуйованих осіб</t>
  </si>
  <si>
    <t>ДК 021:2015: 39290000-1 — Фурнітура різна. Інформаційні поверхні з друком,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</si>
  <si>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UA-2026-03-26-014547-a</t>
  </si>
  <si>
    <t>ДК 021:2015: 55240000-4 — Послуги центрів і будинків відпочинку. Послуги з відпочинку та оздоровлення,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</si>
  <si>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оздоровлення</t>
  </si>
  <si>
    <t>UA-2026-03-24-015207-a</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</si>
  <si>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</si>
  <si>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UA-2026-03-23-015157-a</t>
  </si>
  <si>
    <t>UA-2026-01-20-001367-a</t>
  </si>
  <si>
    <t>2272401083
30305401
2629006065
41139172
42820893</t>
  </si>
  <si>
    <t>Комунальне некомерційне підприємство "Мирноградська центральна міська лікарня" Мирноградської міської ради</t>
  </si>
  <si>
    <t>ДК 021:2015:33600000-6 Фармацевтична продукція</t>
  </si>
  <si>
    <t>лікарські засоби для лікування захворювань крові,торганів кровотворення та захворювань серцево-судинної системи</t>
  </si>
  <si>
    <t>https://prozorro.gov.ua/tender/UA-2026-03-31-008350-a</t>
  </si>
  <si>
    <t>Послуги з технічного обслуговування та/або ремонту ТЗ (ДК 021:2015: 50110000-9 Послуги з ремонту і технічного обслуговування мототранспортних засобів і супутнього обладнання)</t>
  </si>
  <si>
    <t>для забезпечення безперебійної роботи автомобілів сільської ради</t>
  </si>
  <si>
    <t>UA-2026-03-27-001890-a</t>
  </si>
  <si>
    <t>КНП "ЦПМД КМР"</t>
  </si>
  <si>
    <t>Стоматологічне обладнання (ДК 021:2015: 33190000-8 – «Медичне обладнання та вироби медичного призначення різні»)</t>
  </si>
  <si>
    <t>стоматологічна установка з комплектуючими,камера УФ та стоматологічні меблі для кабінету</t>
  </si>
  <si>
    <t>КНП "ЦМКЛ" Дружківської міської ради</t>
  </si>
  <si>
    <t>Бензин А95-Євро5, код ДК 021:2015 09132000-3 Бензин; Дизельне паливо Євро 5, код ДК 021:2015 09134200-9 Дизельне паливо, «код за ДК 021:2015 09130000-9 Нафта і дистиляти»</t>
  </si>
  <si>
    <t>3370</t>
  </si>
  <si>
    <t>А-95 бензин, дизель</t>
  </si>
  <si>
    <t>UA-2026-03-27-006500-a</t>
  </si>
  <si>
    <t>TOYOTA HILUX спеціалізований вантажний пікап обладнаний панцеровим захистом ПЗСА-4 (автомобіль - 2023 року виробництва) з номером шасі (VIN) MR0BA3CD100180242, клас бронювання ПЗСА-4 (згідно з ДСТУ 3975-2000) «Захист панцеровий спеціалізованих автомобілів» (захист від кулі зі сталевою серцевиною в сталевій оболонці 7,62 мм, 57-Н-323 з гвинтівки СВД та кулі зі сталевим загартованим осереддям в сталевій оболонці 5,45 мм, 7Н10 автомату АК-74)</t>
  </si>
  <si>
    <t>ТОВ " АВТО ІМПОРТ ІНВЕСТ"</t>
  </si>
  <si>
    <t>44175103</t>
  </si>
  <si>
    <t>1</t>
  </si>
  <si>
    <t>Мототранспортні вантажні засоби</t>
  </si>
  <si>
    <t>UA-2026-03-30-007738-a</t>
  </si>
  <si>
    <t>Бензин</t>
  </si>
  <si>
    <t>43699122</t>
  </si>
  <si>
    <t>https://prozorro.gov.ua/uk/tender/UA-2026-03-26-005284-a</t>
  </si>
  <si>
    <t>Костянтинівська міська військова адміністрація Краматорського району Донецької області</t>
  </si>
  <si>
    <t>Система завади дронів (РЕБ) Raccoon Annihilator на 16 діапазонів (від 200 до 1100 мГц + від 1,1 до 5,8 гГц)</t>
  </si>
  <si>
    <t xml:space="preserve">ДК 021:2015: 35730000-0 — Електронні бойові комплекси та засоби радіоелектронного захисту
</t>
  </si>
  <si>
    <t>Кібенок Тетяна Ігорівна</t>
  </si>
  <si>
    <t>UA-2026-02-09-014567-a</t>
  </si>
  <si>
    <t>дизельне паливо (Євро 5), ALL AZS, талони</t>
  </si>
  <si>
    <t>UA-2026-03-31-006051-a</t>
  </si>
  <si>
    <t>UA-2026-03-27-011741-a</t>
  </si>
  <si>
    <t xml:space="preserve"> ДК 021:2015: 03410000-7 – Деревина</t>
  </si>
  <si>
    <t>продукція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 (лісоматеріали круглі)</t>
  </si>
  <si>
    <t>https://prozorro.gov.ua/uk/tender/UA-2026-03-30-009647-a</t>
  </si>
  <si>
    <t>полуги з постачання гарячої води</t>
  </si>
  <si>
    <t>https://zakupivli.pro/gov/tenders/ua-2026-03-24-008242-a</t>
  </si>
  <si>
    <t>шина спеціальна 7,5/20
шина спеціальна 440/80-28 (16,90-28)
шина автомобільна 315/80 R 22,5</t>
  </si>
  <si>
    <t>Електрична енергія з послугою розподілу (код 09310000-5 "Електрична енергія" національного класифікатора України ДК 021:2015 «Єдиний закупівельний словник»)</t>
  </si>
  <si>
    <t>ТОВ СКАЙ СОФТ</t>
  </si>
  <si>
    <t>кВт/год</t>
  </si>
  <si>
    <t>Забезпечення електричною енергією установи та організації селищної ради  на 2025 рік.</t>
  </si>
  <si>
    <t>https://zakupivli.pro/gov/tenders/ua-2026-03-06-007605-a/lot-299980bc80264481afb1f6baf03377f4</t>
  </si>
  <si>
    <t xml:space="preserve">ПП "ЯРО-БУД"
</t>
  </si>
  <si>
    <t>ДК 021:2015 45450000-6 Інші завершальні будівельні роботи</t>
  </si>
  <si>
    <t>Реконструкція зовнішніх електромереж у зв'язку із збільшенням дозволеної електропотужності для будівель таспоруд за адресою : 67000, Одеська обл., Березівський р-н, селище Миколаївка, вул. Незалежності 10</t>
  </si>
  <si>
    <t>https://prozorro.gov.ua/uk/tender/UA-2026-03-26-007359-a</t>
  </si>
  <si>
    <t>ДК 021:2015 71520000-9</t>
  </si>
  <si>
    <t>Технічний нагляд, за виконанням ремонтних робіт: «Капітальний ремонту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</si>
  <si>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https://prozorro.gov.ua/uk/tender/UA-2026-03-30-012083-a</t>
  </si>
  <si>
    <t>Комунальне некомерційне підприємство "Родинська міська лікарня"</t>
  </si>
  <si>
    <t>ФОП Дулін Михайло Олександрович</t>
  </si>
  <si>
    <t>https://prozorro.gov.ua/uk/tender/UA-2026-03-26-006404-a</t>
  </si>
  <si>
    <t>ДК 021:2015: 65000000-3 — Комунальні послуги</t>
  </si>
  <si>
    <t>https://prozorro.gov.ua/uk/tender/UA-2026-03-26-007824-a</t>
  </si>
  <si>
    <t>ДК 021:2015: 60130000-8 — Послуги спеціалізованих автомобільних перевезень пасажирів. Послуги з підвезення дітей до Навчально-виховного комплексу №1 Покровської міської ради Донецької області, релокованого у м. Дніпро</t>
  </si>
  <si>
    <t>ТОВ"ЛЮВІМАР"</t>
  </si>
  <si>
    <t>ФОП СЕРЕДА ІГОР ЄВГЕНОВИЧ</t>
  </si>
  <si>
    <t>Соціальна послуга адаптації ветеранів війни та членів їх сімей</t>
  </si>
  <si>
    <t>https://prozorro.gov.ua/uk/tender/UA-2026-03-31-003334-a</t>
  </si>
  <si>
    <t>ПАТ ЛІКУВАЛЬНО-ОЗДОРОВЧИХ ЗАКЛАДІВ "МИРГОРОДКУРОРТ"</t>
  </si>
  <si>
    <t>85320000-8 — Соціальні послуги. Надання соціальних послуг шляхом соціального замовлення та компенсації надавачам вартості соціальних послуг</t>
  </si>
  <si>
    <t>«Поточний ремонт житлового будинку, пошкодженого внаслідок збройної агресії, за адресою: пр. Незалежності, 15, в м. Краматорськ, Донецької області», (ДК 021:2015: 45260000-7 Покрівельні роботи та інші спеціалізовані будівельні роботи)</t>
  </si>
  <si>
    <t>https://prozorro.gov.ua/uk/tender/UA-2026-03-25-011462-a</t>
  </si>
  <si>
    <t>«Поточний ремонт житлового будинку, пошкодженого внаслідок збройної агресії, за адресою: вул. С. Чубенка, 1, в м. Краматорськ, Донецької області» (ДК 021:2015: 45260000-7 — Покрівельні роботи та інші спеціалізовані будівельні роботи)</t>
  </si>
  <si>
    <t>https://prozorro.gov.ua/uk/tender/UA-2026-03-26-007336-a</t>
  </si>
  <si>
    <t>«Поточний ремонт житлового будинку, пошкодженого внаслідок збройної агресії, за адресою: вул. В. Стуса, 54, в м. Краматорськ, Донецької області» (ДК 021:2015: 45260000-7 Покрівельні роботи та інші спеціалізовані будівельні роботи)</t>
  </si>
  <si>
    <t>https://prozorro.gov.ua/uk/tender/UA-2026-03-31-006295-a</t>
  </si>
  <si>
    <t>«Нове будівництво модульної твердопаливної котельної на території КНП «Міська лікарня №3» Краматорської міської ради за адресою: вул. О. Тихого, 17» (коригування)</t>
  </si>
  <si>
    <t>https://prozorro.gov.ua/uk/tender/UA-2026-03-26-005955-a</t>
  </si>
  <si>
    <t>Здійснення технічного нагляду під час будівництва об’єкту: «Реконструкція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t>
  </si>
  <si>
    <t>https://prozorro.gov.ua/uk/tender/UA-2026-03-26-007396-a</t>
  </si>
  <si>
    <t>ВА223471</t>
  </si>
  <si>
    <t>Труба профільна, кутик ДК 021:2015:44330000-2 Будівельні прути, стрижні, дроти та профілі</t>
  </si>
  <si>
    <t>https://prozorro.gov.ua/uk/tender/UA-2026-03-25-012335-a</t>
  </si>
  <si>
    <t>ДК 021:2015: 33140000-3 - Медичні матеріали (НК 024:2023: 44990 - Лейкопластир для поверхневих ран, НК 031:2024: M0501 ХІРУРГІЧНІ ПЛАСТИРІ; НК 024:2023: 38000 - Нитка хірургічна поліамідна, мононитка, НК 031:2024: H0102010101 ПОЛІАМІДНИЙ МОНОФІЛАМЕНТ З ГОЛКОЮ)</t>
  </si>
  <si>
    <t>ФОП КУГАЙ ОЛЕНА АНДРІЇВНА</t>
  </si>
  <si>
    <t>https://prozorro.gov.ua/uk/tender/UA-2026-03-26-005179-a</t>
  </si>
  <si>
    <t>Засіб для миття поверхонь код ДК 021:2015: 39830000-9 Продукція для чищення</t>
  </si>
  <si>
    <t>https://prozorro.gov.ua/uk/tender/UA-2026-03-31-003408-a</t>
  </si>
  <si>
    <t>Дріт сталевий (за кодом ДК 021:2015-44330000-2 «Будівельні прути, стрижні, дроти та профілі»)</t>
  </si>
  <si>
    <t>https://prozorro.gov.ua/uk/tender/UA-2026-03-24-012310-a</t>
  </si>
  <si>
    <t>ТОВ "БОНТОН-ТРЕЙД"</t>
  </si>
  <si>
    <t>Підрядні роботи по об'єкту: «Капітальний ремонт теплотраси від житлового будинку по вул. Дніпровська, 3 до житлового будинку по вул. Дніпровська, 5, м. Краматорськ. Підготовка об'єктів до опалювального сезону». Коригування. (ДК 021: 2015 45453000-7 Капітальний ремонт і реставрація)</t>
  </si>
  <si>
    <t>https://prozorro.gov.ua/uk/tender/UA-2026-03-26-010831-a</t>
  </si>
  <si>
    <t>ТОВ "Миком ЛТД"</t>
  </si>
  <si>
    <t>ТОВ "Ескоінжиніринг"</t>
  </si>
  <si>
    <t>ФОП Сухомлінова Олена Вікторівна</t>
  </si>
  <si>
    <t>ТОВ "ДНІПРОМЕТИЗ ТАС"</t>
  </si>
  <si>
    <t xml:space="preserve">ТОВ "НВФ "ВІКОНТ"
</t>
  </si>
  <si>
    <t>ДК 021:2015: 75240000-0 — Послуги із забезпечення громадської безпеки, охорони правопорядку та громадського порядку. Послуги з охорони публічної безпеки порядку для облаштування приміщень для розміщення внутрішньо-переміщених та/або
евакуйованих осіб</t>
  </si>
  <si>
    <t>UA-2026-03-27-011003-a</t>
  </si>
  <si>
    <t xml:space="preserve">Житлово - комунальне підприємство Маріупольської міської ради «Азовжитлокомплекс»
</t>
  </si>
  <si>
    <t>ДК 021:2015: 55240000-4 — Послуги центрів і будинків відпочинку. Послуги відпочинку дітей,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</si>
  <si>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UA-2026-03-31-011971-a</t>
  </si>
  <si>
    <t xml:space="preserve">ДП "САНАТОРІЙ "МОРШИНКУРОРТ" ПАТ ЛІКУВАЛЬНО - ОЗДОРОВЧИХ ЗАКЛАДІВ ПРОФСПІЛОК УКРАЇНИ "УКРПРОФОЗДОРОВНИЦЯ"
</t>
  </si>
  <si>
    <t xml:space="preserve">ТОВ "ФРЕШ ОРГАНІК КОФІ"
</t>
  </si>
  <si>
    <t xml:space="preserve">ТОВ "БТК“МІРА"
</t>
  </si>
  <si>
    <t>UA-2026-03-31-011097-a</t>
  </si>
  <si>
    <t>Послуги з надання в користування програмним продуктом Microsoft 365 Business Premium</t>
  </si>
  <si>
    <t>ДК 021:2015:72260000-5: Послуги, пов’язані з програмним забезпеченням</t>
  </si>
  <si>
    <t>https://prozorro.gov.ua/uk/tender/UA-2026-04-07-004729-a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</si>
  <si>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</si>
  <si>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https://prozorro.gov.ua/uk/tender/UA-2026-04-06-013417-a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</si>
  <si>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</si>
  <si>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https://prozorro.gov.ua/uk/tender/UA-2026-04-07-000761-a</t>
  </si>
  <si>
    <t>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</si>
  <si>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https://prozorro.gov.ua/uk/tender/UA-2026-04-07-002022-a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</si>
  <si>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</si>
  <si>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https://prozorro.gov.ua/uk/tender/UA-2026-04-07-004046-a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</si>
  <si>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</si>
  <si>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https://prozorro.gov.ua/uk/tender/UA-2026-04-07-004288-a</t>
  </si>
  <si>
    <t>https://prozorro.gov.ua/uk/tender/UA-2026-04-08-009382-a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</si>
  <si>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</si>
  <si>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</si>
  <si>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</si>
  <si>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</si>
  <si>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</si>
  <si>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ФОП БУНІШ ОЛЕНА ВАЛЕРІЇВНА</t>
  </si>
  <si>
    <t>ТОВ "КОРМЕД"</t>
  </si>
  <si>
    <t>ПАТ "Київстар"</t>
  </si>
  <si>
    <t>https://public-bid.com.ua/tender/28741957</t>
  </si>
  <si>
    <t>«Поточний ремонт житлового будинку, пошкодженого внаслідок збройної агресії, за адресою: пр-т Незалежності, 20, в м. Краматорськ, Донецької області»</t>
  </si>
  <si>
    <t>https://prozorro.gov.ua/uk/tender/UA-2026-04-01-006572-a</t>
  </si>
  <si>
    <t>«Поточний ремонт житлового будинку, пошкодженого внаслідок збройної агресії, за адресою: вул. Тріумфальна, 3, в м. Краматорськ, Донецької області»</t>
  </si>
  <si>
    <t>https://prozorro.gov.ua/uk/tender/UA-2026-04-01-011873-a</t>
  </si>
  <si>
    <t>«Поточний ремонт житлового будинку, пошкодженого внаслідок збройної агресії, за адресою: вул. Тріумфальна, 7, в м. Краматорськ, Донецької області» ДК 021:2015:45260000-7</t>
  </si>
  <si>
    <t>https://prozorro.gov.ua/uk/tender/UA-2026-04-02-007084-a</t>
  </si>
  <si>
    <t>«Поточний ремонт житлового будинку, пошкодженого внаслідок збройної агресії, за адресою: пр-т Незалежності, 26, в м. Краматорськ, Донецької області»</t>
  </si>
  <si>
    <t>https://prozorro.gov.ua/uk/tender/UA-2026-04-03-007423-a</t>
  </si>
  <si>
    <t>«Поточний ремонт житлового будинку, пошкодженого внаслідок збройної агресії, за адресою: вул. В. Стуса, 56, в м. Краматорськ, Донецької області» (ДК 021:2015: 45260000-7 — Покрівельні роботи та інші спеціалізовані будівельні роботи)</t>
  </si>
  <si>
    <t>https://prozorro.gov.ua/uk/tender/UA-2026-04-07-008345-a</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</si>
  <si>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</si>
  <si>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https://prozorro.gov.ua/uk/tender/UA-2026-04-07-008948-a</t>
  </si>
  <si>
    <t>«Поточний ремонт житлового будинку, пошкодженого внаслідок збройної агресії, за адресою: вул. В. Стуса, 3, в м. Краматорськ, Донецької області» (ДК 021:2015: 45260000-7 — Покрівельні роботи та інші спеціалізовані будівельні роботи)</t>
  </si>
  <si>
    <t>https://prozorro.gov.ua/uk/tender/UA-2026-04-07-010356-a</t>
  </si>
  <si>
    <t>ТОВ "НПО НТ "БУДШЛЯХМАШ"</t>
  </si>
  <si>
    <t>https://prozorro.gov.ua/uk/tender/UA-2026-04-01-004712-a</t>
  </si>
  <si>
    <t>Плитка для полу, плитка для стін код ДК 021:2015:44110000-4 Конструкційні матеріали</t>
  </si>
  <si>
    <t>https://prozorro.gov.ua/uk/tender/UA-2026-04-06-005449-a</t>
  </si>
  <si>
    <t>Сухі будівельні суміші код ДК 021:2015:44110000-4 Конструкційні матеріали</t>
  </si>
  <si>
    <t>https://prozorro.gov.ua/uk/tender/UA-2026-04-07-012817-a</t>
  </si>
  <si>
    <t>Обладнання для повітряних ліній електропередачі (за кодом ДК 021:2015 – 31680000-6 – «Електричне приладдя та супутні товари до електричного обладнання»)</t>
  </si>
  <si>
    <t>5700                972</t>
  </si>
  <si>
    <t>https://prozorro.gov.ua/uk/tender/UA-2026-04-03-011603-a</t>
  </si>
  <si>
    <t>Сітка шпалерна (ДК 021-2015 за кодом 39540000-9 – «Вироби різні з канату, мотузки, шпагату та сітки»)</t>
  </si>
  <si>
    <t>https://prozorro.gov.ua/uk/tender/UA-2026-04-07-011771-a</t>
  </si>
  <si>
    <t>КАТП 052810</t>
  </si>
  <si>
    <t>Дизельне паливо Євро 5, код ДК 021:2015:09130000-9 - Нафта і дистиляти</t>
  </si>
  <si>
    <t>https://prozorro.gov.ua/uk/tender/UA-2026-04-02-003636-a</t>
  </si>
  <si>
    <t>https://prozorro.gov.ua/uk/tender/UA-2026-04-07-008290-a</t>
  </si>
  <si>
    <t>ПМВВП "Протех"</t>
  </si>
  <si>
    <t>https://prozorro.gov.ua/uk/tender/UA-2026-04-07-009916-a</t>
  </si>
  <si>
    <t>ТОВ "ТОМАШ"</t>
  </si>
  <si>
    <t>ТОВ "ОДЕСПРОМПАК"</t>
  </si>
  <si>
    <t>кг
штуки</t>
  </si>
  <si>
    <t>ТОВ "ЕНЕРГО ТЕХ АЛЬЯНС"</t>
  </si>
  <si>
    <t>ТОВ "Талісман - Сервіс"</t>
  </si>
  <si>
    <t>КОМУНАЛЬНЕ ПІДПРИЄМСТВО "КОМУНСЕРВІС" КОСТЯНТИНІВСЬКОЇ МІСЬКОЇ РАДИ</t>
  </si>
  <si>
    <t>UA-2026-04-03-010153-a</t>
  </si>
  <si>
    <t>ФОП Півняк Вадим Григорович</t>
  </si>
  <si>
    <t>513,00</t>
  </si>
  <si>
    <t>Оренда частини нежитлового приміщення (300 кв м)</t>
  </si>
  <si>
    <t>UA-2026-04-01-010095-a</t>
  </si>
  <si>
    <t>1850
4000</t>
  </si>
  <si>
    <t xml:space="preserve">75,00
89,90    </t>
  </si>
  <si>
    <t xml:space="preserve">Бензин
Дизельне пальне </t>
  </si>
  <si>
    <t>UA-2026-03-31-000454-a</t>
  </si>
  <si>
    <t>Контейнери змінного типу під портальний сміттєвоз об’ємом 7 м3</t>
  </si>
  <si>
    <t>ДК 021:2015- 44610000-9 Цистерни, резервуари, контейнери та посудини високого тиску</t>
  </si>
  <si>
    <t>https://zakupivli.pro/gov/tenders/ua-2026-03-18-005944-a</t>
  </si>
  <si>
    <t>Ноутбуки</t>
  </si>
  <si>
    <t>ПП "ЛОГІСТІК-ХХІ"</t>
  </si>
  <si>
    <t>ДК 021:2015: 30210000-4 – Машини для обробки даних (апаратна частина)</t>
  </si>
  <si>
    <t>ТОВ "Нексус Трейдінг"</t>
  </si>
  <si>
    <t>5 422,50
27 949,98
9 750,00</t>
  </si>
  <si>
    <t>ФОП ЛИСЕНКО ЮЛІЯ ВОЛОДИМИРІВНА</t>
  </si>
  <si>
    <t>лабораторні  реактиви 
ЛОТ 9</t>
  </si>
  <si>
    <t>https://zakupivli.pro/gov/tenders/ua-2026-04-07-005888-a</t>
  </si>
  <si>
    <t xml:space="preserve">НСЗУ, власні кошти </t>
  </si>
  <si>
    <t>UA-2026-04-06-002987-a</t>
  </si>
  <si>
    <t xml:space="preserve">ФОП МУХОЯН АРТЕМ ОВАНЕСОВИЧ
</t>
  </si>
  <si>
    <t xml:space="preserve">МАРІУПОЛЬСЬКИЙ МІЖРАЙОННИЙ ВІДДІЛ УПРАВЛІННЯ ПОЛІЦІЇ ОХОРОНИ В ДОНЕЦЬКІЙ ОБЛАСТІ
</t>
  </si>
  <si>
    <t>ДК 021:2015: 55520000-1 — Кейтерингові послуги. Кейтерингові послуги,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</si>
  <si>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UA-2026-04-06-013858-a</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</si>
  <si>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розташованого за адресою: Донецька область, м. Краматорськ, …….. …………»</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</si>
  <si>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 ……. …. розташованого за адресою: Донецька область, м. Краматорськ, ……..………… …..»</t>
  </si>
  <si>
    <t>КП " Центр соціально - психологічної реабілітації дітей в м. Слов’янську"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</si>
  <si>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арматури 6 мм, 12 мм)</t>
  </si>
  <si>
    <t>https://prozorro.gov.ua/uk/tender/UA-2026-04-08-004481-a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</si>
  <si>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 габіонів 1*1*1 м, 2*1,5*1 м, 2*2*2 м)</t>
  </si>
  <si>
    <t>https://prozorro.gov.ua/uk/tender/UA-2026-04-08-004649-a</t>
  </si>
  <si>
    <t>регулювання чисельності безпритульних тварин гуманними методами (послуги з відлову та стерилізації безпритульних тварин на території Слов'янської міської територіальної громади)</t>
  </si>
  <si>
    <t>https://prozorro.gov.ua/uk/tender/UA-2026-04-08-006364-a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</si>
  <si>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кілець КС 10.9, цегли керамічної 1НФ, А/В-Д-10 цемент ІФЦ ПЦ500 25 кг)</t>
  </si>
  <si>
    <t>https://prozorro.gov.ua/uk/tender/UA-2026-04-08-006971-a</t>
  </si>
  <si>
    <t xml:space="preserve"> ФОП СМАРАКОВА ВІКТОРІЯ ВІКТОРІВНА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</si>
  <si>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40*40*2мм 6 м)</t>
  </si>
  <si>
    <t>https://prozorro.gov.ua/uk/tender/UA-2026-04-08-009217-a</t>
  </si>
  <si>
    <t> 3541606157</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</si>
  <si>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профільних 30*20*2мм 6 м)</t>
  </si>
  <si>
    <t>https://prozorro.gov.ua/uk/tender/UA-2026-04-08-009683-a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</si>
  <si>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цінностей:щебню (5-20 мм), щебню (20-40 мм), піску)</t>
  </si>
  <si>
    <t>https://prozorro.gov.ua/uk/tender/UA-2026-04-08-010196-a</t>
  </si>
  <si>
    <t xml:space="preserve"> ФОП ВЛАСОВЕЦЬ СОФІЯ ЯРОСЛАВІВНА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</si>
  <si>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щебню (20-40 мм), піску)</t>
  </si>
  <si>
    <t>https://prozorro.gov.ua/uk/tender/UA-2026-04-08-010744-a</t>
  </si>
  <si>
    <t xml:space="preserve">ФОП БЄЛЯЄВ СЕРГІЙ ІГОРОВИЧ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</si>
  <si>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60*60*3мм)</t>
  </si>
  <si>
    <t>https://prozorro.gov.ua/uk/tender/UA-2026-04-08-011099-a</t>
  </si>
  <si>
    <t xml:space="preserve"> ФОП Кононенко Наталія Миколаївна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</si>
  <si>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125мм)</t>
  </si>
  <si>
    <t>https://prozorro.gov.ua/uk/tender/UA-2026-04-08-011239-a</t>
  </si>
  <si>
    <t>послуги з поточного ремонту автомобільних доріг Слов'янської міської територіальної громади</t>
  </si>
  <si>
    <t>https://prozorro.gov.ua/uk/tender/UA-2026-04-13-005105-a</t>
  </si>
  <si>
    <t>ДК 021:2015: 80570000-0 Послуги з професійної підготовки у сфері підвищення кваліфікації</t>
  </si>
  <si>
    <t>https://prozorro.gov.ua/uk/tender/UA-2026-04-08-014568-a</t>
  </si>
  <si>
    <t>послуги з підготовки хімічно очищеної води та її циркуляції від котельної до Замовника</t>
  </si>
  <si>
    <t>https://zakupivli.pro/gov/tenders/ua-2026-01-15-006203-a</t>
  </si>
  <si>
    <t>метри</t>
  </si>
  <si>
    <t>послуги з підвищення кваліфікації осіб, відповідальних за ведення військового обліку</t>
  </si>
  <si>
    <t>ДК 021:2015: 50720000-8 Послуги з ремонту і технічного обслуговування систем центрального опалення</t>
  </si>
  <si>
    <t>ДК 021:2015: 45230000-8 Будівництво трубопроводів, ліній зв’язку та електропередач, шосе, доріг, аеродромів і залізничних доріг; вирівнювання поверхонь</t>
  </si>
  <si>
    <t>ДК021:2015: 44160000-9 Магістралі, трубопроводи, труби, обсадні труби, тюбінги та супутні вироби</t>
  </si>
  <si>
    <t>ДК 021:2015: 14210000-6 Гравій, пісок, щебінь і наповнювачі</t>
  </si>
  <si>
    <t>ДК 021:2015: 44330000-2 Будівельні прути, стрижні, дроти та профілі</t>
  </si>
  <si>
    <t>ДК 021:2015: 44310000-6: Вироби з дроту</t>
  </si>
  <si>
    <t>ДК 21:2015: 85200000-1 Ветеринарні послуги</t>
  </si>
  <si>
    <t>ДК021:2015: 44110000-4 Конструкційні матеріали</t>
  </si>
  <si>
    <t>ДК021:2015:44160000-9-Магістралі, трубопроводи, труби, обсадні труби, тюбінги та супутні вироби</t>
  </si>
  <si>
    <t>ДК 021:2015: 71340000-3 - Комплексні інженерні послуги</t>
  </si>
  <si>
    <t>Розроблення технічної документації з нормативної грошової оцінки земель</t>
  </si>
  <si>
    <t>https://prozorro.gov.ua/tender/UA-2026-04-08-011213-a</t>
  </si>
  <si>
    <t>45179093</t>
  </si>
  <si>
    <t>Бензин А-95 (Євро 5); Дизельне паливо (Євро 5), налив</t>
  </si>
  <si>
    <t>UA-P-2026-04-14-003271-a</t>
  </si>
  <si>
    <t>ДК 021:2015: 09130000-9 Нафта і дистиляти. Бензин А-95 (Євро 5); Дизельне паливо (Євро 5), налив</t>
  </si>
  <si>
    <t>https://zakupivli.pro/gov/tenders/ua-2026-04-14-005649-a/lot-ea2dc8ce869d40eca4233a9858344ed7</t>
  </si>
  <si>
    <t>Електрична енергія, вільні ціни, з розподілом (код ДК 09310000-5 Електрична енергія)</t>
  </si>
  <si>
    <t>UA-2026-04-10-006420-a Закупівля на prozorro.gov.ua</t>
  </si>
  <si>
    <t>Придбання медалей призначених для відзначення, нагородження</t>
  </si>
  <si>
    <t>ДК 021:2015: 18530000-3 — Подарунки та нагороди</t>
  </si>
  <si>
    <t>Послуги спеціалізованих автомобільних перевезень пасажирів код CPV за ДК 021:2015 - 60130000-8 (Послуги з підвезення дітей до Навчально-виховного комплексу №1 Покровської міської ради Донецької області, релокованого у м. Дніпро)</t>
  </si>
  <si>
    <t>Ноутбук Acer Aspire Lite AL15-72P (NX.D5HEU.002) Silver (ДК 021:2015-30210000-4-Машини для обробки даних (апаратна частина)</t>
  </si>
  <si>
    <t>https://prozorro.gov.ua/uk/tender/UA-2026-04-15-007559-a</t>
  </si>
  <si>
    <t>Покровська районна державна адміністрація Донецької області</t>
  </si>
  <si>
    <t>Гродівська селищна рада Покровського району Донецької області</t>
  </si>
  <si>
    <t>Послуги з технічного обслуговування та ремонту автомобільного транспорту</t>
  </si>
  <si>
    <t>ФОП Сметанкін Валерій Валентинович</t>
  </si>
  <si>
    <t>Послуги з технічного обслуговування та ремонту автомобільного транспорту (три автомобіля)</t>
  </si>
  <si>
    <t>https://prozorro.gov.ua/uk/tender/UA-2026-04-15-012947-a</t>
  </si>
  <si>
    <t>https://prozorro.gov.ua/uk/tender/UA-2026-04-13-007233-a</t>
  </si>
  <si>
    <t>https://prozorro.gov.ua/uk/tender/UA-2026-04-13-007317-a</t>
  </si>
  <si>
    <t>ДК 021:2015: 34110000-1 — Легкові автомобілі</t>
  </si>
  <si>
    <t>Легковий автомобіль (спеціалізований з місцем для перевезення осіб з обмеженими фізичними можливостями)</t>
  </si>
  <si>
    <t>https://prozorro.gov.ua/uk/tender/UA-2026-04-08-011665-a</t>
  </si>
  <si>
    <t>https://prozorro.gov.ua/uk/tender/UA-2026-04-10-009753-a</t>
  </si>
  <si>
    <t xml:space="preserve">ПП "ОККО-СЕРВІС"
</t>
  </si>
  <si>
    <t>75,00
90,00</t>
  </si>
  <si>
    <t>Підвезення дітей до Навчально-виховного комплексу №1 Покровської міської ради Донецької області, релокованого у м.Дніпро</t>
  </si>
  <si>
    <t>державний бюджет</t>
  </si>
  <si>
    <t xml:space="preserve">ТОВ "КОМФІ ТРЕЙД"
</t>
  </si>
  <si>
    <t>Світлодарська міська військова адміністрація Бахмутського району Донецької області</t>
  </si>
  <si>
    <t>Послуги  з  оздоровлення і відпочинку дітей, які потребують  особливої  уваги та підтримки в дитячих закладах, що містяться в Державному реєстрі майнових об’єктів оздоровлення та відпочинку дітей, розташованих в Закарпатській області, в населених пунктах, яким відповідно до Закону України “Про статус гірських населених пунктів в Україні” надається статус гірських (путівки)</t>
  </si>
  <si>
    <t>55240000-4 — Послуги центрів і будинків відпочинку</t>
  </si>
  <si>
    <t>https://prozorro.gov.ua/uk/plan/UA-P-2026-04-14-000486-a</t>
  </si>
  <si>
    <t>Торецька міська військова адмінінстрація Бахмутського району Донецької області</t>
  </si>
  <si>
    <t>09134200-9 Дизельне паливо</t>
  </si>
  <si>
    <t>https://prozorro.gov.ua/uk/tender/UA-2026-04-09-004251-a</t>
  </si>
  <si>
    <t>Комунальне некомерційне підприємство
"Центр первинної медико-санітарної допомоги" 
м. Торецька</t>
  </si>
  <si>
    <t>33750000-2 — Засоби для догляду за малюками</t>
  </si>
  <si>
    <t>https://prozorro.gov.ua/uk/tender/UA-2026-04-10-010093-a</t>
  </si>
  <si>
    <t xml:space="preserve">Пелюшки одноразові, 5 видів підгузків для дорослих	</t>
  </si>
  <si>
    <t>Управління з гуманітарних питаль Краматорської міської ради</t>
  </si>
  <si>
    <t>40476973</t>
  </si>
  <si>
    <t>відшкодування послуг з теплопостачання, відшкодування послуг з охорони приміщення</t>
  </si>
  <si>
    <t>https://prozorro.gov.ua/uk/tender/UA-2026-03-18-014381-a</t>
  </si>
  <si>
    <t>Краматорська районна державна адміністрація Донецької обласі</t>
  </si>
  <si>
    <t>ДК 021:2015: 65000000-3 Комунальні послуги. Відшкодування комунальних послуг.</t>
  </si>
  <si>
    <t xml:space="preserve">
44342307</t>
  </si>
  <si>
    <t xml:space="preserve">
44114680</t>
  </si>
  <si>
    <t>«Поточний ремонт житлового будинку, пошкодженого внаслідок збройної агресії, за адресою: б-р Краматорський, 36, в м. Краматорськ, Донецької області» (ДК 021:2015: 45260000-7 — Покрівельні роботи та інші спеціалізовані будівельні роботи)</t>
  </si>
  <si>
    <t>https://prozorro.gov.ua/uk/tender/UA-2026-04-08-008064-a</t>
  </si>
  <si>
    <t>«Поточний ремонт житлового будинку, пошкодженого внаслідок збройної агресії, за адресою: пр. Незалежності, 15, в м. Краматорськ, Донецької області»(ДК 021:2015: 45260000-7 Покрівельні роботи та інші спеціалізовані будівельні роботи)</t>
  </si>
  <si>
    <t>https://prozorro.gov.ua/uk/tender/UA-2026-04-10-003902-a</t>
  </si>
  <si>
    <t>Послуги з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</si>
  <si>
    <t>https://prozorro.gov.ua/uk/tender/UA-2026-04-10-008821-a</t>
  </si>
  <si>
    <t>«Поточний ремонт житлового будинку, пошкодженого внаслідок збройної агресії, за адресою: вул. Героїв України, 31, в м. Краматорськ, Донецької області» (ДК 021:2015: 45260000-7 — Покрівельні роботи та інші спеціалізовані будівельні роботи)</t>
  </si>
  <si>
    <t>https://prozorro.gov.ua/uk/tender/UA-2026-04-14-008051-a</t>
  </si>
  <si>
    <t>ДК 021:2015: 33190000-8 - Медичне обладнання та вироби медичного призначення різні</t>
  </si>
  <si>
    <t>https://prozorro.gov.ua/uk/tender/UA-2026-04-08-002434-a</t>
  </si>
  <si>
    <t>ДК 021:2015 – 33110000-4 - Візуалізаційне обладнання для потреб медицини, стоматології та ветеринарної медицини (НК 024:2023: 16604 - Рентгенівська трубка, НК 031:2024: Z11039012 ТРУБКИ РЕНТГЕНІВСЬКІ ЗІБРАНІ)</t>
  </si>
  <si>
    <t>https://prozorro.gov.ua/uk/tender/UA-2026-04-09-007745-a</t>
  </si>
  <si>
    <t>Матеріали та комплектуючі для меблів ДК 021:2015:44190000-8 Конструкційні матеріали різні</t>
  </si>
  <si>
    <t>https://prozorro.gov.ua/uk/tender/UA-2026-04-13-005957-a</t>
  </si>
  <si>
    <t>https://prozorro.gov.ua/uk/tender/UA-2026-04-14-012131-a</t>
  </si>
  <si>
    <t>ФОП Білецька Анна Миколаївна</t>
  </si>
  <si>
    <t>Шини для транспортних засобів. Код згідно ДК 021:2015 : 34350000-5 - Шини для транспортних засобів великої та малої тоннажності</t>
  </si>
  <si>
    <t>https://prozorro.gov.ua/uk/tender/UA-2026-04-13-000737-a</t>
  </si>
  <si>
    <t>Дизельне паливо Євро 5. Код ДК 021:2015: 09130000-9 - Нафта і дистиляти</t>
  </si>
  <si>
    <t>https://prozorro.gov.ua/uk/tender/UA-2026-04-14-006860-a</t>
  </si>
  <si>
    <t>https://prozorro.gov.ua/uk/tender/UA-2026-04-14-008344-a</t>
  </si>
  <si>
    <t>ТОВ "СЛАВДОРСТРОЙ"</t>
  </si>
  <si>
    <t xml:space="preserve">ТОВ ДИАД-ЛОГІСТИК
</t>
  </si>
  <si>
    <t xml:space="preserve">ТОВ "ВАН ПРОДЖЕКТ"
</t>
  </si>
  <si>
    <t xml:space="preserve">ФОП Столяр Володимир Олександрович
</t>
  </si>
  <si>
    <t xml:space="preserve">ФОП Галенко Валерій Володимирович
</t>
  </si>
  <si>
    <t xml:space="preserve">ТОВ "24 ПРІНТ"
</t>
  </si>
  <si>
    <t xml:space="preserve">ТОВ "МЕЛСІТІ"
</t>
  </si>
  <si>
    <t>ФОП "МАЛЬЦЕВ ОЛЕКСІЙ ОЛЕКСАНДРОВИЧ"</t>
  </si>
  <si>
    <t xml:space="preserve">
2812402637</t>
  </si>
  <si>
    <t>«Поточний ремонт житлового будинку, пошкодженого внаслідок збройної агресії, за адресою: вул. Героїв України, 28, в м. Краматорськ, Донецької області» (ДК 021:2015: 45260000-7 — Покрівельні роботи та інші спеціалізовані будівельні роботи)</t>
  </si>
  <si>
    <t>https://prozorro.gov.ua/uk/tender/UA-2026-04-15-006684-a</t>
  </si>
  <si>
    <t>«Поточний ремонт житлового будинку, пошкодженого внаслідок збройної агресії, за адресою: пр. Незалежності, 9, в м. Краматорськ, Донецької області» (ДК 021:2015: 45260000-7 — Покрівельні роботи та інші спеціалізовані будівельні роботи)</t>
  </si>
  <si>
    <t>https://prozorro.gov.ua/uk/tender/UA-2026-04-15-011663-a</t>
  </si>
  <si>
    <t>«Поточний ремонт житлового будинку, пошкодженого внаслідок збройної агресії, за адресою: вул. Богдана Хмельницького, 13, в м. Краматорськ, Донецької області» (ДК 021:2015: 45260000-7 — Покрівельні роботи та інші спеціалізовані будівельні роботи)</t>
  </si>
  <si>
    <t>Роботи з коригування проектно-кошторисної документації по об'єкту: "Рекнструкція внутрішніх підвальних приміщень для облаштування захисної споруди цивільного захисту (протирааційне укриття) в будівлі амбулаторії "4 КНП "ЦПМСД №1" Краматорської міської ради, розташованої за адресою: Донецька область, м. Краматорськ, вул. О.Тихого, 17"</t>
  </si>
  <si>
    <t>https://prozorro.gov.ua/uk/tender/UA-2026-04-20-005873-a</t>
  </si>
  <si>
    <t>ТОВ "БАСКО"</t>
  </si>
  <si>
    <t>ФОП "ОНІЩЕНКО ГАННА ПИЛИПІВНА"</t>
  </si>
  <si>
    <t>ФОП "ПРИЙМЕНКО ДЕНИС МИКОЛАЙОВИЧ"</t>
  </si>
  <si>
    <t>Електромонтажні матеріали та електричне приладдя в асортименті код ДК 021:2015:31680000-6 Електричне приладдя та супутні товари до електричного обладнання</t>
  </si>
  <si>
    <t>https://prozorro.gov.ua/uk/tender/UA-2026-04-15-004599-a</t>
  </si>
  <si>
    <t>ДК 021:2015: 34110000-1 - Легкові автомобілі (Легковий автомобіль)</t>
  </si>
  <si>
    <t>https://prozorro.gov.ua/uk/tender/UA-2026-04-21-002854-a</t>
  </si>
  <si>
    <t>ДК 021:2015: 34130000-7 - Мототранспортні вантажні засоби (вантажний автомобіль)</t>
  </si>
  <si>
    <t>https://prozorro.gov.ua/uk/tender/UA-2026-04-21-003363-a</t>
  </si>
  <si>
    <t>https://prozorro.gov.ua/uk/tender/UA-2026-04-15-012609-a</t>
  </si>
  <si>
    <t>https://prozorro.gov.ua/uk/tender/UA-2026-04-15-010125-a</t>
  </si>
  <si>
    <t>Стяжка кабельна (ДК 021-2015 за кодом 44320000-9 – «Кабелі та супутня продукція»)</t>
  </si>
  <si>
    <t>паковання</t>
  </si>
  <si>
    <t>https://prozorro.gov.ua/uk/tender/UA-2026-04-15-009307-a</t>
  </si>
  <si>
    <t>Труба профільна (за кодом ДК 021:2015 – 44330000-2 «Будівельні прути, стрижні, дроти та профілі»)</t>
  </si>
  <si>
    <t>https://prozorro.gov.ua/uk/tender/UA-2026-04-20-008436-a</t>
  </si>
  <si>
    <t>КВП "Краматорська тепломережа"</t>
  </si>
  <si>
    <t>Матеріали для виконання робіт по заміні аварійних тепломереж (труби та супутні вироби)</t>
  </si>
  <si>
    <t>https://prozorro.gov.ua/uk/tender/UA-2026-04-22-002200-a</t>
  </si>
  <si>
    <t>ТОВ "СПЕЙР ПАТС"</t>
  </si>
  <si>
    <t>ТОВ ТРУБНИЙ ЗАВОД "СЛАВСАНТ"</t>
  </si>
  <si>
    <t>ТОВ "УКРМЕДІН"</t>
  </si>
  <si>
    <t>ТОВ "КОВІНТЕК"</t>
  </si>
  <si>
    <t>ФОП Волков Олег Вікторович</t>
  </si>
  <si>
    <t>Дизельне паливо Євро 5, код ДК 021:2015 09134200-9 Дизельне паливо, «код за ДК 021:2015 09130000-9 Нафта і дистиляти»</t>
  </si>
  <si>
    <t>UA-2026-04-16-013695-a</t>
  </si>
  <si>
    <t>УПРАВЛІННЯ КОМУНАЛЬНОГО ГОСПОДАРСТВА</t>
  </si>
  <si>
    <t>UA-2026-04-17-000671-a</t>
  </si>
  <si>
    <t>https://prozorro.gov.ua/tender/UA-2026-04-21-008277-a</t>
  </si>
  <si>
    <t>Слов'янська МВА</t>
  </si>
  <si>
    <t>металеві стелажі</t>
  </si>
  <si>
    <t>https://prozorro.gov.ua/uk/tender/UA-2026-04-15-005260-a</t>
  </si>
  <si>
    <t>ДК 021:2015: 35730000-0 Електронні бойові комплекси та засоби радіоелектронного захисту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</si>
  <si>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засобів радіоелектронної боротьби «Бульба 1/16 «Автобокс»)</t>
  </si>
  <si>
    <t>https://prozorro.gov.ua/uk/tender/UA-2026-04-17-008373-a</t>
  </si>
  <si>
    <t>ДК 021:2015: 24320000-3 Основні органічні хімічні речовини</t>
  </si>
  <si>
    <t>метан</t>
  </si>
  <si>
    <t>https://zakupivli.pro/gov/tenders/UA-2026-04-14-008485-a</t>
  </si>
  <si>
    <t>https://zakupivli.pro/gov/tenders/UA-2026-04-16-011558-a</t>
  </si>
  <si>
    <t>пробірка транспортна, стерильна; контейнер для забору сечі ; контейнери для забору голок; пробірки вакуумні; одноразовий тримач для пробірки: катетери ентеральні живлячі; катетери Фолея</t>
  </si>
  <si>
    <t xml:space="preserve">https://zakupivli.pro/gov/tenders/ua-2026-04-17-005519-a </t>
  </si>
  <si>
    <t>ДК 021:2015: 39150000-8 Меблі та приспособи різні</t>
  </si>
  <si>
    <t>45786396</t>
  </si>
  <si>
    <t>https://prozorro.gov.ua/uk/tender/UA-2026-04-21-012967-a</t>
  </si>
  <si>
    <t>https://prozorro.gov.ua/uk/tender/UA-2026-04-20-004370-a</t>
  </si>
  <si>
    <t xml:space="preserve">34140000-0 Великовантажні мототранспортні засоби </t>
  </si>
  <si>
    <t>Бункер сміттєвоза (комплект сміттєвозного обладнання із заднім завантаженням)</t>
  </si>
  <si>
    <t>https://prozorro.gov.ua/tender/UA-2026-04-16-006935-a</t>
  </si>
  <si>
    <t>ТОВ "ВИРОБНИЧЕ ПІДПРИЄМСТВО АВТОСНАБ"</t>
  </si>
  <si>
    <t>Управління соціального захисту населення Бахмутської міської ради</t>
  </si>
  <si>
    <t>Послуги з відпочинку дітей в дитячих закладах оздоровлення та відпочинку, що містяться в Державному реєстрі майнових об’єктів оздоровлення та відпочинку дітей код за ДК 021:2015 - 55240000-4 — Послуги центрів і будинків відпочинку</t>
  </si>
  <si>
    <t>Послуги з відпочинку дітей в дитячих закладах оздоровлення та відпочинку</t>
  </si>
  <si>
    <t>https://prozorro.gov.ua/uk/tender/UA-2026-04-20-007184-a</t>
  </si>
  <si>
    <t>ТОВ "СКАРЛЕТ-ЛТД" (договір на суму 159,94 тис. грн)</t>
  </si>
  <si>
    <t xml:space="preserve">ТОВ "Українська готельна група" </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</si>
  <si>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водопостачання)</t>
  </si>
  <si>
    <t>UA-2026-04-21-006967-a</t>
  </si>
  <si>
    <t>дизельне паливо                      
бензин А-95</t>
  </si>
  <si>
    <t>Микильська</t>
  </si>
  <si>
    <t>ТОВ" ОЙЛТЕХСЕРВІС"</t>
  </si>
  <si>
    <t>ТОВ "Управляюча компанія "СБ Комфорт""</t>
  </si>
  <si>
    <t>«Поточний ремонт житлового будинку, пошкодженого внаслідок збройної агресії, за адресою: пр. Незалежності, 16, в м. Краматорськ, Донецької області», (ДК 021:2015: 45260000-7 Покрівельні роботи та інші спеціалізовані будівельні роботи)</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</si>
  <si>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</si>
  <si>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https://prozorro.gov.ua/uk/tender/UA-2026-04-22-014924-a</t>
  </si>
  <si>
    <t>«Поточний ремонт житлового будинку, пошкодженого внаслідок збройної агресії за адресою: вул. Героїв України, 30, в м. Краматорськ, Донецької області». (ДК 021:2015: 45260000-7 — Покрівельні роботи та інші спеціалізовані будівельні роботи.)</t>
  </si>
  <si>
    <t>https://prozorro.gov.ua/uk/tender/UA-2026-04-23-006401-a</t>
  </si>
  <si>
    <t>Технічний нагляд за поточним ремонтом асфальтового покриття на автошляхах Краматорської міської територіальної громади (ДК 021:2015: 71520000-9 — Послуги з нагляду за виконанням будівельних робіт)</t>
  </si>
  <si>
    <t>https://prozorro.gov.ua/uk/tender/UA-2026-04-28-004040-a</t>
  </si>
  <si>
    <t>«Нове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батальойону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</si>
  <si>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https://prozorro.gov.ua/uk/tender/UA-2026-04-23-012620-a</t>
  </si>
  <si>
    <t>ФОП Кучугурна Оксана Анатоліївна</t>
  </si>
  <si>
    <t>ТОВ "Талісман-Автостиль"</t>
  </si>
  <si>
    <t>ДК 021:2015: 33140000-3 - Медичні матеріали (НК 024:2023: 47017 - Шприц загального призначення одноразового використання, НК 031:2024: A0201 ОДНОРАЗОВІ ШПРИЦІ;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 НК 024:2023: 35212 - Голка спінальна одноразового застосування, НК 031:2024: A01030101 ГОЛКИ І НАБОРИ ДЛЯ ПРОВЕДЕННЯ СПІНАЛЬНОЇ АНЕСТЕЗІЇ)</t>
  </si>
  <si>
    <t>https://prozorro.gov.ua/uk/tender/UA-2026-04-27-008892-a</t>
  </si>
  <si>
    <t>https://prozorro.gov.ua/uk/tender/UA-2026-04-27-011932-a</t>
  </si>
  <si>
    <t>Дизельне паливо Євро 5, код ДК 021:2015:09130000-9 Нафта і дистиляти</t>
  </si>
  <si>
    <t>https://prozorro.gov.ua/uk/tender/UA-2026-04-23-001511-a</t>
  </si>
  <si>
    <t>Скоби будівельні з кованими кінцями (44530000-4 - Кріпильні деталі)</t>
  </si>
  <si>
    <t>https://prozorro.gov.ua/uk/tender/UA-2026-04-22-008727-a</t>
  </si>
  <si>
    <t>ПП "ІНТЕК"</t>
  </si>
  <si>
    <t xml:space="preserve"> ФОП Соколова Наталія Михайлівна </t>
  </si>
  <si>
    <t xml:space="preserve">ТОВ "СЛАВДОРСТРОЙ" </t>
  </si>
  <si>
    <t>ФОП Ульяненко Андрій Ігорович</t>
  </si>
  <si>
    <t>ПП "ЖЕТА"</t>
  </si>
  <si>
    <t>ФОП "СКРИПЧУК ОЛЕКСАНДР МИХАЙЛОВИЧ"</t>
  </si>
  <si>
    <t>електрична енергія з розподілом</t>
  </si>
  <si>
    <t>https://zakupivli.pro/gov/tenders/ua-2026-04-22-012513-a</t>
  </si>
  <si>
    <t>ФОП ПЛЕСКАНЬОВ СЕРГІЙ ІВАНОВИЧ</t>
  </si>
  <si>
    <t xml:space="preserve">дизельне паливо                      </t>
  </si>
  <si>
    <t>https://zakupivli.pro/gov/tenders/UA-2026-04-21-001468-a</t>
  </si>
  <si>
    <t xml:space="preserve">ФОП Плесканьов Сергій Іванович (договір розторгнуто)            </t>
  </si>
  <si>
    <t>1900
750</t>
  </si>
  <si>
    <t>«ДК 021:2015: 44210000-5: Конструкції та їх частини (Первинне (мобільне) укриття у варіанті наземного базування з додатковим захисним обвалуванням (габіонами))».</t>
  </si>
  <si>
    <t>https://zakupivli.pro/gov/tenders/ua-2026-04-28-009285-a/lot-bb86daffaa8c42f0a156ee67a04ea545</t>
  </si>
  <si>
    <t>1820
3100</t>
  </si>
  <si>
    <t>бензин
дизельне паливо</t>
  </si>
  <si>
    <t>70,05
87,90</t>
  </si>
  <si>
    <t>Дизельне паливо (талони) ДК021:2015-09130000-9 "Нафта і дистиляти"</t>
  </si>
  <si>
    <t>ПП ОККО-Сервіс (сума договору 532,8 тис.грн)</t>
  </si>
  <si>
    <t>дизельне паливо (талони)</t>
  </si>
  <si>
    <t>UA-2026-04-15-003029-a</t>
  </si>
  <si>
    <t>Засоби радіолектронноі боротьби ДК021:2015-35730000-0 "Електронні бойові комплекси та засоби радіоелектронного захисту"</t>
  </si>
  <si>
    <t xml:space="preserve">Засіб радіоелектронноі боротьби "Бульба 1/12 "Автобокс" </t>
  </si>
  <si>
    <t>UA-2026-04-27-007805-a</t>
  </si>
  <si>
    <t>UA-2026-04-29-011124-a</t>
  </si>
  <si>
    <t>ДК 021:2015: 79310000-0 — Послуги з проведення ринкових досліджень. Послуги з незалежної оцінки (визначення розміру) реальних збитків, завданих внаслідок втрати, руйнування або пошкодження нерухомого майна у зв'язку зі збройною агресією російської федерації</t>
  </si>
  <si>
    <t>UA-2026-04-27-013257-a</t>
  </si>
  <si>
    <t>ДК 021:2015: 72260000-5 — Послуги, пов’язані з програмним забезпеченням. Послуги у сфері інформатизації, а саме створення додаткового модуля в геоінформаційній системі міста</t>
  </si>
  <si>
    <t xml:space="preserve">ДП МДЦ "Артек"
</t>
  </si>
  <si>
    <t>ДК 021:2015: 45450000-6 — Інші завершальні будівельні роботи. 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t>
  </si>
  <si>
    <t>UA-2026-04-24-008098-a</t>
  </si>
  <si>
    <t>КОМУНАЛЬНИЙ ЗАКЛАД "МАРіУПОЛЬСЬКА КАМЕРНА ФІЛАРМОНІЯ"/ 42089662</t>
  </si>
  <si>
    <t>Послуги з нерегулярних пасажирських перевезеннь 
60140000-1 Нерегулярні пасажирські перевезення</t>
  </si>
  <si>
    <t>ФОП МАКОВЕЦЬКИЙ ВАДИМ МИКОЛАЙОВИЧ</t>
  </si>
  <si>
    <t xml:space="preserve">	2613015190</t>
  </si>
  <si>
    <t>UA-2025-02-06-016300-a</t>
  </si>
  <si>
    <t>Послуги з централізованого водопостачання</t>
  </si>
  <si>
    <t>https://prozorro.gov.ua/uk/tender/UA-2026-04-27-007289-a</t>
  </si>
  <si>
    <t>ТОВ "Істмед"</t>
  </si>
  <si>
    <t>Комунальна установа "Агентство розвитку громади" Покровської міської ради</t>
  </si>
  <si>
    <t>1020
2310</t>
  </si>
  <si>
    <t>73,02
89,45</t>
  </si>
  <si>
    <t>https://prozorro.gov.ua/uk/tender/UA-2026-04-15-012865-a</t>
  </si>
  <si>
    <t>34049688</t>
  </si>
  <si>
    <t>ДК 021:2015:09130000-9 Нафта і дистиляти. Бензин Євро А -95, дизельне паливо Євро</t>
  </si>
  <si>
    <t>Виготовлення містобудівної документації, а саме: Виготовлення із застосуванням геоінформаційних технологій у цифровій формі картографічної основи масштабу 1:500 території Золотоніської міської територіальної громади, ДК 021:2015: 71410000-5 — Послуги у сфері містобудування</t>
  </si>
  <si>
    <t>виготовлення картографічної основи для будівництва житлового кварталу для евакуйованих мешканців Шахівської СТГ</t>
  </si>
  <si>
    <t>https://prozorro.gov.ua/uk/tender/UA-2026-04-27-014324-a</t>
  </si>
  <si>
    <t>UA-2026-04-14-010417-a</t>
  </si>
  <si>
    <t>ДК 021:2015: 71320000-7 — Послуги з інженерного проектування. Розроблення проектно-кошторисної документації по об'єкту:" Капітальний ремонт багатоквартирного житлового будинку за адресою:вул.Донецька б.8, селище Олександрівка,Краматорського району, Донецької області"</t>
  </si>
  <si>
    <t>UA-2026-04-27-012594-a</t>
  </si>
  <si>
    <t>33690000-3 Лікарські засоби різні</t>
  </si>
  <si>
    <t>https://prozorro.gov.ua/uk/tender/UA-2026-05-05-008341-a</t>
  </si>
  <si>
    <t>ФОП "ФЕДОРЧЕНКО ОЛЬГА МИКОЛАЇВНА"</t>
  </si>
  <si>
    <t xml:space="preserve">
2782215228</t>
  </si>
  <si>
    <t>5000
3000</t>
  </si>
  <si>
    <t>ТОВ "АВТОТРА­НССЕРВІС"</t>
  </si>
  <si>
    <t>https://prozorro.gov.ua/uk/tender/UA-2026-05-04-010477-a</t>
  </si>
  <si>
    <t>Дизельне паливо за ДК 021:2015: 09130000-9 — Нафта і дистиляти</t>
  </si>
  <si>
    <t>UA-2026-05-06-006992-a</t>
  </si>
  <si>
    <t>ТОВ "Маршал-Кард"</t>
  </si>
  <si>
    <t>https://prozorro.gov.ua/tender/UA-2026-04-21-007201-a</t>
  </si>
  <si>
    <t>ТОВ "АГРОТРАНСГРУПА"</t>
  </si>
  <si>
    <t>Управління соціального захисту населення Соледарської міської ради Бахмутського району Донецької області</t>
  </si>
  <si>
    <t xml:space="preserve">путівки для відпочинку та оздоровлення дітей, які потребують особливої соціальної уваги та підтримки  </t>
  </si>
  <si>
    <t>https://prozorro.gov.ua/uk/tender/UA-2026-04-29-010874-a</t>
  </si>
  <si>
    <t>ДК 021:2015: 55240000-4 — Послуги центрів і будинків відпочинку (Послуги з оздоровлення та відпочинку дітей)</t>
  </si>
  <si>
    <t>Благоустрою міста: виконання послуг (робіт) з поховання померлих одиноких громадян, осіб без певного місця проживання, громадян, від поховання яких відмовилися рідні, знайдених невизначених трупів на території Дружківської міської територіальної громади.ДК 021:2015: 98370000-7 — Поховальні та супутні послуги</t>
  </si>
  <si>
    <t>КП «Спектр» Дружківської міської ради</t>
  </si>
  <si>
    <t>34421336</t>
  </si>
  <si>
    <t>66</t>
  </si>
  <si>
    <t>UA-2026-04-28-006813-a</t>
  </si>
  <si>
    <t>Бензин А95-Євро5, код ДК 021:2015 09132000-3 Бензин; Дизельне паливо Євро5, код ДК 021:2015 09134200-9 Дизельне паливо, «код за ДК 021:2015 09130000-9 Нафта і дистиляти»</t>
  </si>
  <si>
    <t>UA-2026-05-01-011887-a</t>
  </si>
  <si>
    <t xml:space="preserve">ПП "ІННОВАЦІЙНА НАУКОВО-ТЕХНІЧНА ЕКСПЕРТНА КОМПАНІЯ"
</t>
  </si>
  <si>
    <t>Івано-Франківський національний технічний університет нафти і газу</t>
  </si>
  <si>
    <t>94,08
77,10</t>
  </si>
  <si>
    <t xml:space="preserve">ТОВ "ПОЛІМЕРПРОГРЕС" </t>
  </si>
  <si>
    <t>29 500,00</t>
  </si>
  <si>
    <t>придбання засобів електронної підтримки радіоелектронної боротьби («Дзиґа» 4-х діапазонний)</t>
  </si>
  <si>
    <t>https://prozorro.gov.ua/uk/tender/UA-2026-04-28-007108-a</t>
  </si>
  <si>
    <t>КНП СМР "ЦПМСД м.Слов'янська"</t>
  </si>
  <si>
    <t>ремонт та технічне обслуговування автотранспорту</t>
  </si>
  <si>
    <t>https://prozorro.gov.ua/uk/tender/UA-2026-05-05-000969-a</t>
  </si>
  <si>
    <t>ДК 021:2015: 5011-0000-9 Послуги з ремонту, технічного обслуговування транспортних засобів і супутнього обладнання та супутні послуги</t>
  </si>
  <si>
    <t>Послуги з проведення поточного ремонту і технічного обслуговування автомобілів з використання запасних частин та витратних матеріалів виконавця</t>
  </si>
  <si>
    <t>UA-2026-04-30-009341-a</t>
  </si>
  <si>
    <t xml:space="preserve">ФОП ЧЕРІНА ЮЛІЯ СЕРГІЇВНА
</t>
  </si>
  <si>
    <t>UA-2026-05-01-011992-a</t>
  </si>
  <si>
    <t>ДК 021:2015: 44110000-4 — Конструкційні матеріали. Асфальтобетон. АСГ.Др.Щ.Б.НП.І.БНД 70/100 – ДСТУ Б В.2.7-119:2011 (44110000-4 Конструкційні матеріали)</t>
  </si>
  <si>
    <t xml:space="preserve">ДК 34350000-5 Шини для транспортних засобів великої та малої тоннажності. Шини для транспортних засобів </t>
  </si>
  <si>
    <t>UA-2026-05-06-014385-a</t>
  </si>
  <si>
    <t>UA-2026-04-17-007674-a</t>
  </si>
  <si>
    <t>https://prozorro.gov.ua/uk/tender/UA-2026-05-11-005193-a</t>
  </si>
  <si>
    <t>https://prozorro.gov.ua/uk/tender/UA-2026-04-30-007569-a</t>
  </si>
  <si>
    <t>ФОП Дроздова Анастасія Андріївна</t>
  </si>
  <si>
    <t>Брезент посилений (тарпаулин) 4х6, 200г/м2</t>
  </si>
  <si>
    <t>ТОВ "ПТПФ МЕРКУРІЙ"</t>
  </si>
  <si>
    <t>https://prozorro.gov.ua/uk/tender/UA-2026-05-01-007030-a</t>
  </si>
  <si>
    <t>https://prozorro.gov.ua/uk/tender/UA-2026-05-07-007544-a</t>
  </si>
  <si>
    <t>ФОП ШКАРУПА ВАЛЕНТИН ВОЛОДИМИРОВИЧ</t>
  </si>
  <si>
    <t>Дизельне паливо (Євро 5), налив</t>
  </si>
  <si>
    <t>https://prozorro.gov.ua/uk/tender/UA-2026-04-30-005051-a</t>
  </si>
  <si>
    <t>ФОП "ЗАПАРА ТАРАС ВОЛОДИМИРОВИЧ"</t>
  </si>
  <si>
    <t>Емульсія бітумна ЕКШ 60 (44110000-4 - Конструкційні матеріали)</t>
  </si>
  <si>
    <t>https://prozorro.gov.ua/uk/tender/UA-2026-05-12-014933-a</t>
  </si>
  <si>
    <t>Підготовка об'єктів до опалювального сезону. Капітальний ремонт ділянки теплотраси від ТК 7 до ТК 2а в мікрорайоні 133 м. Краматорськ (ДК 021: 2015 45453000-7 Капітальний ремонт і реставрація)</t>
  </si>
  <si>
    <t>https://prozorro.gov.ua/uk/tender/UA-2026-04-23-009417-a</t>
  </si>
  <si>
    <t>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 2015 45453000-7 Капітальний ремонт і реставрація)</t>
  </si>
  <si>
    <t>https://prozorro.gov.ua/uk/tender/UA-2026-05-12-007758-a</t>
  </si>
  <si>
    <t>Капітальний ремонт трубопроводів опалення від ТК 4 до ТК 11 по вул. Кирилкіна (непарна) в м. Краматорськ. Підготовка об’єктів до опалювального сезону (ДК 021: 2015 45453000-7 Капітальний ремонт і реставрація)</t>
  </si>
  <si>
    <t>https://prozorro.gov.ua/uk/tender/UA-2026-05-12-008253-a</t>
  </si>
  <si>
    <t>ТОВ "БІЛДГРУП"</t>
  </si>
  <si>
    <t>ТОВ "МЕДПРОФІЛЬ"</t>
  </si>
  <si>
    <t>ТОВ "ПТЗ"</t>
  </si>
  <si>
    <t>Управління соціального захисту населення Лиманської міської ради</t>
  </si>
  <si>
    <t>https://prozorro.gov.ua/tender/UA-2026-05-06-007945-a</t>
  </si>
  <si>
    <t>ТОВ "ДОКПРОФ КОНСАЛТИНГ"</t>
  </si>
  <si>
    <t>Комп'ютерна програма «Автоматизована система управління документами «ДОК ПРОФ 3» для використання на 56 (п'ятдесяти шести) робочих місцях користувачів</t>
  </si>
  <si>
    <t>https://prozorro.gov.ua/tender/UA-2026-05-12-006526-a</t>
  </si>
  <si>
    <t>500
3000</t>
  </si>
  <si>
    <t>59,00
58,00</t>
  </si>
  <si>
    <t>https://prozorro.gov.ua/uk/tender/UA-2026-05-07-012520-a</t>
  </si>
  <si>
    <t>ТОВ "ПЕРТРОЛ ПАРТНЕР"</t>
  </si>
  <si>
    <t>Послуги їдалень – за кодом CPVза ДК 021-2015 – 55510000-8 (Послуги з організації комплексного гарячого харчування (аутсорсинг))</t>
  </si>
  <si>
    <t>3000
3000</t>
  </si>
  <si>
    <t>Бензин А-95
Дизельне паливо</t>
  </si>
  <si>
    <t>https://prozorro.gov.ua/uk/tender/UA-2026-05-08-013340-a</t>
  </si>
  <si>
    <t>50110000-9 — Послуги з ремонту і технічного обслуговування мототранспортних засобів і супутнього обладнання</t>
  </si>
  <si>
    <t>https://prozorro.gov.ua/uk/tender/UA-2026-05-12-001024-a</t>
  </si>
  <si>
    <t>Комунальне підприємство «Служба єдиного замовника»
Авдіївської міської ради Покровського району Донецької області
Код ЄДРПОУ:
32270664</t>
  </si>
  <si>
    <t>ТОВ «Констракшн Машинері»</t>
  </si>
  <si>
    <t>https://prozorro.gov.ua/uk/tender/UA-2026-05-08-005834-a</t>
  </si>
  <si>
    <t>https://prozorro.gov.ua/uk/tender/UA-2026-05-06-014695-a</t>
  </si>
  <si>
    <t>ДК 021:2015: 32230000-4 — Апаратура для передавання радіосигналу з приймальним пристроєм</t>
  </si>
  <si>
    <t>Радіостанції</t>
  </si>
  <si>
    <t>Напірний вакуумний сонячний колектор SC-LH3-30 без задних опор (або еквівалент</t>
  </si>
  <si>
    <t>https://prozorro.gov.ua/uk/tender/UA-2026-05-12-011389-a</t>
  </si>
  <si>
    <t>Легковий автомобіль (з пробігом) – «Renault Duster» (або еквівалент)</t>
  </si>
  <si>
    <t>Консорціум «БЮРО ЗЕМЛЕВПОРЯДНИХ ПОСЛУГ»</t>
  </si>
  <si>
    <t>ДК 021:2015- 34110000-1 — Легкові автомобілі (Легковий автомобіль (з пробігом) – «Renault Duster» (або еквівалент))</t>
  </si>
  <si>
    <t>ДК 021:2015- 09330000-1 Сонячна енергія. (Напірний вакуумний сонячний колектор SC-LH3-30 без задних опор (або еквівалент)</t>
  </si>
  <si>
    <t>ВИКОНАВЧИЙ КОМІТЕТ МИРНОГРАДСЬКОЇ МІСЬКОЇ РАДИ</t>
  </si>
  <si>
    <t>50100000-6 - Послуги з ремонту, технічного обслуговування транспортних засобів і супутнього обладнання та супутні послуги</t>
  </si>
  <si>
    <t>Послуга технічного обслуговування та поточного ремонту - колісний екскаватор JS160W</t>
  </si>
  <si>
    <t>Нікольська селищна рада</t>
  </si>
  <si>
    <t>Дизельне паливо (Євро 5), АЗС ОККО, талон (ДК 021:2015: 09130000-9 Нафта і дистиляти)</t>
  </si>
  <si>
    <t>https://prozorro.gov.ua/tender/UA-2026-05-08-001029-a</t>
  </si>
  <si>
    <t>ДК 021:2015: 45310000-3 — Електромонтажні роботи. 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t>
  </si>
  <si>
    <t>ДК 021:2015: 18530000-3 — Подарунки та нагороди. Вітражні вироби,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</si>
  <si>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UA-2026-05-01-011930-a</t>
  </si>
  <si>
    <t xml:space="preserve">Науково-технічне підприємство у формі товариства з обмеженою відповідальністю-фірма «ММ ХАЙТЕК» ЛТД
</t>
  </si>
  <si>
    <t xml:space="preserve">ТОВ "УРБАНТЕКС"
</t>
  </si>
  <si>
    <t>ФОП "Бондар Андрій Олександрович"</t>
  </si>
  <si>
    <t>Розподіл електричної енергії</t>
  </si>
  <si>
    <t>ДК 021:2015: 65310000-9 Розподіл електричної енергії</t>
  </si>
  <si>
    <t>UA-2026-05-06-009259-a</t>
  </si>
  <si>
    <t>Бензин А95-Євро5, код ДК 021:2015 09132000-3 Бензин; Дизельне паливо-Євро5, код ДК 021:2015 09134200-9 Дизельне паливо, «код за ДК 021:2015 09130000-9 Нафта і дистиляти»</t>
  </si>
  <si>
    <t>UA-2026-05-18-014129-a</t>
  </si>
  <si>
    <t>Бензин А-95, 
дизельне паливо</t>
  </si>
  <si>
    <t>500
2870</t>
  </si>
  <si>
    <t>«Поточний ремонт житлового будинку, пошкодженого внаслідок збройної агресії, за адресою: пр. Незалежності, 13, в м. Краматорськ, Донецької області», (ДК 021:2015: 45260000-7 Покрівельні роботи та інші спеціалізовані будівельні роботи)</t>
  </si>
  <si>
    <t>https://prozorro.gov.ua/uk/tender/UA-2026-05-13-006335-a</t>
  </si>
  <si>
    <t>«Поточний ремонт житлового будинку, пошкодженого внаслідок збройної агресії, за адресою: вул. Василя Стуса, 67, в м. Краматорськ, Донецької області», (ДК 021:2015: 45260000-7 Покрівельні роботи та інші спеціалізовані будівельні роботи)</t>
  </si>
  <si>
    <t>https://prozorro.gov.ua/uk/tender/UA-2026-05-13-011006-a</t>
  </si>
  <si>
    <t>«Поточний ремонт житлового будинку, пошкодженого внаслідок збройної агресії, за адресою: пр. Незалежності, 12, в м. Краматорськ, Донецької області», (ДК 021:2015: 45260000-7 Покрівельні роботи та інші спеціалізовані будівельні роботи)</t>
  </si>
  <si>
    <t>https://prozorro.gov.ua/uk/tender/UA-2026-05-19-014607-a</t>
  </si>
  <si>
    <t>https://prozorro.gov.ua/uk/tender/UA-2026-05-15-007933-a</t>
  </si>
  <si>
    <t>Плита підвісної стелі та комплектуючі Код ДК 021:2015:44110000-4 - Конструкційні матеріали</t>
  </si>
  <si>
    <t>https://prozorro.gov.ua/uk/tender/UA-2026-05-15-010111-a</t>
  </si>
  <si>
    <t>ТОВ "Сервісно-технічний центр "Укравтозапчастина"</t>
  </si>
  <si>
    <t>Бітум нафтовий дорожній 70/100 (44110000-4 - Конструкційні матеріали)</t>
  </si>
  <si>
    <t>https://prozorro.gov.ua/uk/tender/UA-2026-05-18-005355-a</t>
  </si>
  <si>
    <t xml:space="preserve">ДК 021:2015: 45450000-6 — Інші завершальні будівельні послуги «Поточний ремонт приміщень другого поверху будівлі, для розташування амбулаторії КНП «ЦПМСД №1» КМР, розташованій за адресою: Закарпатська обл., м.Перечин, вул. Садова, б. 59»  </t>
  </si>
  <si>
    <t>ДК 021:2015 — 33690000-3 ЛІКАРСЬКІ ЗАСОБИ РІЗНІ (РЕАГЕНТИ, РЕАКТИВИ ДЛЯ АНАЛІЗІВ ТА ДОСЛІДЖЕНЬ)</t>
  </si>
  <si>
    <t>КП "Лиманський "Зеленбуд"</t>
  </si>
  <si>
    <t>UA-2026-05-14-006826-a</t>
  </si>
  <si>
    <t>ТОВ "ПЕТРОЛ ПАРТНЕР"</t>
  </si>
  <si>
    <t>https://prozorro.gov.ua/tender/UA-2026-05-14-014746-a</t>
  </si>
  <si>
    <t>Бензин 
Дизельне пальне</t>
  </si>
  <si>
    <t xml:space="preserve">ТОВ "ІНДАСТРІАЛ МАРКЕТ"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</si>
  <si>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Бар’єр безпеки спіральний колюче-ріжучий типу «Єгоза» (1100/7/2,8)</t>
  </si>
  <si>
    <t>https://prozorro.gov.ua/uk/tender/UA-2026-05-18-009175-a</t>
  </si>
  <si>
    <t xml:space="preserve">ТОВ "БУДІНВЕСТ ТОРГ КОМПАНІ"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</si>
  <si>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Перешкода малопомітна з дроту (типу МПП) (10х10х1,4)</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</si>
  <si>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t>
  </si>
  <si>
    <t>8330
850</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</si>
  <si>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електроди моноліт 3 (2,5кг) РЦ 46173</t>
  </si>
  <si>
    <t>кг
од.</t>
  </si>
  <si>
    <t>8350
55</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</si>
  <si>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канільована сітка 50*50/2,5*1,5*4 мм,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</si>
  <si>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рукавичка замшева червона 35 см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</si>
  <si>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</si>
  <si>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</si>
  <si>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80*80*3</t>
  </si>
  <si>
    <t>ПП "СЕРВІСНИЙ ЦЕНТР "СЛАВАВТО"</t>
  </si>
  <si>
    <t>https://zakupivli.pro/gov/tenders/UA-2026-05-13-001613-a</t>
  </si>
  <si>
    <t>ДК 021:2015: 44310000-6 Вироби з дроту</t>
  </si>
  <si>
    <t xml:space="preserve">ДК 021:2015: 18140000-2 - Аксесуари до робочого одягу, за номеклатурою ДК 021:2015:18141000-9 - Робочі рукавиці </t>
  </si>
  <si>
    <t>ДК 021:2015: 44330000-2 - Будівельні прути, стрижні, дроти та профілі</t>
  </si>
  <si>
    <t>63,70
605,00</t>
  </si>
  <si>
    <t>63,70
950,00</t>
  </si>
  <si>
    <t>ПРИВАТНЕ ПІДПРИЄМСТВО "ЯРО-БУД"</t>
  </si>
  <si>
    <t>ТОВ "ДИТЯЧИЙ ЗАКЛАД САНАТОРНОГО ТИПУ "ДРІМ КЕМП "КАРПАТИ"</t>
  </si>
  <si>
    <t>Комарська сільська рада</t>
  </si>
  <si>
    <t>ПП "ОККО-
СЕРВІС"</t>
  </si>
  <si>
    <t>https://prozorro.gov.ua/uk/tender/UA-2026-05-14-005221-a</t>
  </si>
  <si>
    <t>Пально-мастильні матеріали (бензин А-95, дизельне паливо). ДК 021:2015: 09130000-9 Нафта і дистиляти</t>
  </si>
  <si>
    <t xml:space="preserve">Бензин А-95 (Євро 5): вміст сірки не більше 10мг/кг – так; октанове число (за дослідним методом) – 95;
Дизельне паливо (Євро 5): мінімальне цетанове число – 49; вміст сірки не більше 10 мг/кг – так;
</t>
  </si>
  <si>
    <t xml:space="preserve">2100 
3170 </t>
  </si>
  <si>
    <t>75,00 
85,50</t>
  </si>
  <si>
    <t>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</si>
  <si>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UA-2026-05-06-012616-a</t>
  </si>
  <si>
    <t>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</si>
  <si>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UA-2026-05-12-003036-a</t>
  </si>
  <si>
    <t>ДК 021:2015 09310000-5 Електрична енергія</t>
  </si>
  <si>
    <t>https://zakupivli.pro/gov/plans/ua-p-2026-05-19-005090-a</t>
  </si>
  <si>
    <t>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</si>
  <si>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https://zakupivli.pro/gov/plans/ua-p-2026-05-19-014645-a</t>
  </si>
  <si>
    <t>ТОВ "ІННОВАЦІЙНА КОМПАНІЯ "ДЕКА</t>
  </si>
  <si>
    <t>ДП ЗОВНІШНЬОЕКОНОМІЧНОЇ ДІЯЛЬНОСТІ "УКРІНТЕРЕНЕРГО"</t>
  </si>
  <si>
    <t>Код ДК 021:2015: 71320000-7 Послуги з інженерного проектування. 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</si>
  <si>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 xml:space="preserve">71510000-6 Послуги у сфері інженерно-геологічних вишукувань. 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 </t>
  </si>
  <si>
    <t>44620000-2 Радіатори і котли для систем центрального опалення та їх деталі. 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</si>
  <si>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ФОП СОПОВА ГАЛИНА ПЕТРІВНА</t>
  </si>
  <si>
    <t>https://prozorro.gov.ua/uk/tender/UA-2026-05-15-005813-a</t>
  </si>
  <si>
    <t>ФОП НІКОЛАЄНКО ЛЮДМИЛА ЄВГЕНІВНА</t>
  </si>
  <si>
    <t>КП "ДОБРОПІЛЬСЬКИЙ МІСЬКИЙ ТРАНСПОРТ"</t>
  </si>
  <si>
    <t>ФОП Шуляк Олександр Васильович</t>
  </si>
  <si>
    <t>Послуги з поточного ремонту і технічного обслуговування автомобіля: автокрану КМЗ 25-40</t>
  </si>
  <si>
    <t>https://prozorro.gov.ua/uk/tender/UA-2026-05-13-004708-a</t>
  </si>
  <si>
    <t>Мар'їнська міська військова адміністрація Покровського району Донецької області</t>
  </si>
  <si>
    <t>1750
2000</t>
  </si>
  <si>
    <t>https://prozorro.gov.ua/tender/UA-2026-05-14-008288-a</t>
  </si>
  <si>
    <t>Підгузки для дорослих</t>
  </si>
  <si>
    <t>ДК 021:2015: 33750000-2</t>
  </si>
  <si>
    <t>https://prozorro.gov.ua/uk/tender/UA-2026-05-19-014951-a</t>
  </si>
  <si>
    <t xml:space="preserve">ТОВ "ДНІПРОВСЬКІ МАШИНОБУДІВНІ ТЕХНОЛОГІЇ"           </t>
  </si>
  <si>
    <t xml:space="preserve">дизельне пальне у талонах/скретч-картках; 
бензин А-95 у талонах/скретч-картках </t>
  </si>
  <si>
    <t>Пально-мастильні матеріали «Дизельне пальне у талонах/ скретч-картках, бензин А-95 у талонах/ скретч-картках»</t>
  </si>
  <si>
    <t>UA-2026-05-20-013411-a</t>
  </si>
  <si>
    <t>Комунальне підприємство "Муніципальна служба правопорядку" Покровської міської ради Донецької області</t>
  </si>
  <si>
    <t>2000
1000</t>
  </si>
  <si>
    <t>79,90
89,90</t>
  </si>
  <si>
    <t>ВІДДІЛ КУЛЬТУРИ І ТУРИЗМУ ДОБРОПІЛЬСЬКОЇ МІСЬКОЇ РАДИ</t>
  </si>
  <si>
    <t>Послуги з перевезення продуктових наборів, гігієнічних наборів, товарів для побутових потреб внутрішньо-переміщених або евакуйованих осіб</t>
  </si>
  <si>
    <t>Акумуляторна батарея EcoFlow Power Kit 5 kWh або еквівалент (ДК 021:2015: 31430000-9 — Електричні акумулятори)</t>
  </si>
  <si>
    <t>ТОВ "ЦЕНТР СЕРВІСУ ОМЕГА"</t>
  </si>
  <si>
    <t>Акумуляторна батарея</t>
  </si>
  <si>
    <t>https://prozorro.gov.ua/uk/tender/UA-2026-05-14-001625-a</t>
  </si>
  <si>
    <t>ТОВ "ДОММЕД"</t>
  </si>
  <si>
    <t>ФОП "ОГНЯНИК МАРІЯ ІВАНІВНА"</t>
  </si>
  <si>
    <t>33150000-6 — Апаратура для радіотерапії, механотерапії, електротерапії та фізичної терапії</t>
  </si>
  <si>
    <t>https://prozorro.gov.ua/uk/tender/UA-2026-05-25-014418-a</t>
  </si>
  <si>
    <t>Пристрій реабілітаційний, реабілітаційний стіл для терапії широкий з електричним регулюванням висоти, столове приладдя, стакан для пиття з носиком, обмежувач для тарілки, пристосування для підняття і опускання нижньої кінцівки тощо</t>
  </si>
  <si>
    <t>https://prozorro.gov.ua/uk/tender/UA-2026-05-20-005527-a</t>
  </si>
  <si>
    <t>«Поточний ремонт житлового будинку, пошкодженого внаслідок збройної агресії, за адресою: вул. Богдана Хмельницького, 1, в м. Краматорськ, Донецької області», (ДК 021:2015: 45260000-7 Покрівельні роботи та інші спеціалізовані будівельні роботи)</t>
  </si>
  <si>
    <t>https://prozorro.gov.ua/uk/tender/UA-2026-05-20-011482-a</t>
  </si>
  <si>
    <t>«Поточний ремонт житлового будинку, пошкодженого внаслідок збройної агресії, за адресою: б-р Машинобудівників, 21, в м. Краматорськ, Донецької області», (ДК 021:2015: 45260000-7 Покрівельні роботи та інші спеціалізовані будівельні роботи)</t>
  </si>
  <si>
    <t>https://prozorro.gov.ua/uk/tender/UA-2026-05-21-010924-a</t>
  </si>
  <si>
    <t>«Поточний ремонт житлового будинку, пошкодженого внаслідок збройної агресії, за адресою: б-р. Машинобудівників, 29, в м. Краматорськ, Донецької області». (ДК 021:2015: 45260000-7 Покрівельні роботи та інші спеціалізовані будівельні роботи)</t>
  </si>
  <si>
    <t>Послуги з перевірки кошторисної документації підрядних організацій по об’єктам будівництва (реконструкції, капітального/поточного ремонту, нового будівництва будівель та споруд житлового/нежитлового призначення, об’єктів благоустрою, лінійних об’єктів. Код ДК 021:2015 – 71320000-7 Послуги з інженерного проектування</t>
  </si>
  <si>
    <t>https://prozorro.gov.ua/uk/tender/UA-2026-05-22-010189-a</t>
  </si>
  <si>
    <t>Відділ охорони здоров'я Краматорської міської ради</t>
  </si>
  <si>
    <t>Відшкодування витрат на одноразове добове сухе харчування представників Сил оборони України.</t>
  </si>
  <si>
    <t>https://prozorro.gov.ua/uk/tender/UA-2026-04-21-004531-a</t>
  </si>
  <si>
    <t>https://prozorro.gov.ua/uk/tender/UA-2026-05-22-001874-a</t>
  </si>
  <si>
    <t>https://prozorro.gov.ua/uk/tender/UA-2026-05-25-002481-a</t>
  </si>
  <si>
    <t>Детектор дронів КОЖАН або еквівалент код ДК 021:2015 : 38430000-8 — Детектори та аналізатори</t>
  </si>
  <si>
    <t>https://prozorro.gov.ua/uk/tender/UA-2026-05-22-000435-a</t>
  </si>
  <si>
    <t>https://prozorro.gov.ua/uk/tender/UA-2026-05-26-014726-a</t>
  </si>
  <si>
    <t>ТОВ "ХЛР"</t>
  </si>
  <si>
    <t>ФОП "КОЛІСНИК ОЛЕНА ЮРІЇВНА"</t>
  </si>
  <si>
    <t>КНП "МІСЬКА ЛІКАРНЯ № 2" КРАМАТОРСЬКОЇ МІСЬКОЇ РАДИ</t>
  </si>
  <si>
    <t>ПП "УПРАВЛЯЮЧА КОМПАНІЯ "ДОБРОБУТ ЛАЗУРНИЙ"</t>
  </si>
  <si>
    <t>обласний бюджет</t>
  </si>
  <si>
    <t xml:space="preserve">76 252 </t>
  </si>
  <si>
    <t>Дизельне паливо (Євро 5), ALL AZS, талон</t>
  </si>
  <si>
    <t>UA-2026-05-24-000256-a</t>
  </si>
  <si>
    <t>Тверде паливо (вугілля кам’яне) Г(Г2) 0-200</t>
  </si>
  <si>
    <t>UA-2026-05-22-004412-a</t>
  </si>
  <si>
    <t>ПП "ВУГЛЕПОСТАЧАННЯ"</t>
  </si>
  <si>
    <t>ДК 021:2015: 09110000-3 — Тверде паливо. Тверде паливо (вугілля кам’яне) Г(Г2) 0-200</t>
  </si>
  <si>
    <t>ДК 021:2015: 72260000-5 — Послуги, пов’язані з програмним забезпеченням. Послуги з адміністрування (обслуговування) програмного забезпечення «IT-Enterprise», а саме налаштування додаткового функціоналу</t>
  </si>
  <si>
    <t>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</si>
  <si>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UA-2026-05-25-014686-a</t>
  </si>
  <si>
    <t>ДК 021:2015: 50110000-9 — Послуги з ремонту і технічного обслуговування мототранспортних засобів і супутнього обладнання. 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</si>
  <si>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UA-2026-05-22-006754-a</t>
  </si>
  <si>
    <t xml:space="preserve">МАРІУПОЛЬСЬКИЙ МІЖРАЙОННИЙ ВІДДІЛ УПРАВЛІННЯ ПОЛІЦІЇ ОХОРОНИ В ДОНЕЦЬКІЙ ОБЛАСТІ
</t>
  </si>
  <si>
    <t xml:space="preserve">ФОП "ПИВОВАРОВ ОЛЕГ АНАТОЛІЙОВИЧ"
</t>
  </si>
  <si>
    <t>https://zakupivli.pro/gov/tenders/ua-2026-06-03-012552-a</t>
  </si>
  <si>
    <t>ФОП 
ПЕРЕПЕЛКІНА АННА ФЕДОРІВНА</t>
  </si>
  <si>
    <t>https://prozorro.gov.ua/uk/tender/UA-2026-05-29-006376-a</t>
  </si>
  <si>
    <t>ТОВ "Драйв петрол"</t>
  </si>
  <si>
    <t>Електричні побутові прилади (електрична сушарка для білизни настінна, сушарка для рук, пилосос з парою, холодильник побутовий та ін.</t>
  </si>
  <si>
    <t>https://prozorro.gov.ua/uk/search/tender?buyer=34766528&amp;sort=publication_date,desc</t>
  </si>
  <si>
    <t xml:space="preserve">ДК 021:2015 39710000-2. Електричні побутові прилади </t>
  </si>
  <si>
    <t>https://prozorro.gov.ua/uk/tender/UA-2026-05-28-002279-a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</si>
  <si>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</si>
  <si>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https://prozorro.gov.ua/uk/tender/UA-2026-05-27-007244-a</t>
  </si>
  <si>
    <t>Зарядні станції</t>
  </si>
  <si>
    <t>https://prozorro.gov.ua/uk/tender/UA-2026-06-03-002053-a</t>
  </si>
  <si>
    <t>КОД ДК 021:2015 — 33690000-3 ЛІКАРСЬКІ ЗАСОБИ РІЗНІ (РЕАКТИВИ ДЛЯ РОБОТИ НА БІОХІМІЧНОМУ АНАЛІЗАТОРІ BIOSYSTEMS)</t>
  </si>
  <si>
    <t>https://prozorro.gov.ua/uk/tender/UA-2026-06-01-012149-a</t>
  </si>
  <si>
    <t>ДК 021:2015 – «09130000-9 Нафта і дистиляти» (Бензин А-95 (Євро 5)) талон</t>
  </si>
  <si>
    <t>https://prozorro.gov.ua/uk/tender/UA-2026-06-02-013661-a</t>
  </si>
  <si>
    <t>Будівельні матеріали Код ДК 021:2015:44110000-4 Конструкційні матеріали</t>
  </si>
  <si>
    <t>https://prozorro.gov.ua/uk/tender/UA-2026-05-28-006915-a</t>
  </si>
  <si>
    <t>https://prozorro.gov.ua/uk/tender/UA-2026-05-28-013045-a</t>
  </si>
  <si>
    <t>ТОВ "МОНТАЖНО-БУДІВЕЛЬНА КОМПАНІЯ СДМК"</t>
  </si>
  <si>
    <t>ФОП ПОНЕВАЖЕВ ЮРІЙ МИКОЛАЙОВИЧ</t>
  </si>
  <si>
    <t>штуки
погоний метр</t>
  </si>
  <si>
    <t>97 
430</t>
  </si>
  <si>
    <t>КУ "Центр надання соціальних послуг" Андріївської сільської ради</t>
  </si>
  <si>
    <t>UA-2026-05-28-006531-a</t>
  </si>
  <si>
    <t>Консультаційні послуги з розроблення Стратегії розвитку Дружківської міської територіальної громади Краматорського району Донецької області на період до 2027 року (з перспективою до 2030 року). ДК 021:2015: 73220000-0 — Консультаційні послуги у сфері розробок</t>
  </si>
  <si>
    <t>Метельський Данило Олександрович</t>
  </si>
  <si>
    <t xml:space="preserve">Консультативні послуги </t>
  </si>
  <si>
    <t>UA-2026-06-01-000673-a</t>
  </si>
  <si>
    <t>Комунальне підприємство "Лиманська служба єдиного замовника"</t>
  </si>
  <si>
    <t>https://prozorro.gov.ua/tender/UA-2026-05-29-002957-a</t>
  </si>
  <si>
    <t>дизельне паливо
Бензин А95</t>
  </si>
  <si>
    <t>2200
1000</t>
  </si>
  <si>
    <t>ТОВ "ТОРГІВЕЛЬНИЙ ДІМ ВЕДА"</t>
  </si>
  <si>
    <t>ДК 021:2015: 71630000-3 Послуги з технічного огляду та випробовувань</t>
  </si>
  <si>
    <t xml:space="preserve">  ФОП ВОЛКОВ ОЛЕГ ВІКТОРОВИЧ  </t>
  </si>
  <si>
    <t>послуги з обстеження технічного стану житлового будинку по вул.Банківська,81 м.Слов’янськ, пошкодженого внаслідок збройної агресії РФ</t>
  </si>
  <si>
    <t>https://prozorro.gov.ua/uk/tender/UA-2026-05-27-005986-a</t>
  </si>
  <si>
    <t>КП "АТП 052814"</t>
  </si>
  <si>
    <t>https://zakupivli.pro/gov/tenders/ua-2026-05-26-014815-a</t>
  </si>
  <si>
    <t>дизельне паливо;                      
бензин А-95;                                  
газ нафтовий скраплений</t>
  </si>
  <si>
    <t xml:space="preserve">місцевий бюджет, власні кошти </t>
  </si>
  <si>
    <t xml:space="preserve">ТОВ "КИЙ АВТО ЦЕНТР"
</t>
  </si>
  <si>
    <t xml:space="preserve">ПП "ЧЕРНІВЦІЕЛЕКТРОМОНТАЖ"
</t>
  </si>
  <si>
    <t>Управління соціального захисту населення Торецької міської військової адміністрації Бахмутського району Донецької області</t>
  </si>
  <si>
    <t>Ноутбук у комплекті з попередньо встановленим програмним забезпеченням та аксесуарами</t>
  </si>
  <si>
    <t>30210000-4 — Машини для обробки даних (апаратна частина)</t>
  </si>
  <si>
    <t>Виконання роботи з розробки проєктно - кошторисної документації </t>
  </si>
  <si>
    <t>https://prozorro.gov.ua/uk/tender/UA-2026-06-02-013953-a</t>
  </si>
  <si>
    <t xml:space="preserve">https://prozorro.gov.ua/uk/tender/UA-2026-06-05-007313-a </t>
  </si>
  <si>
    <t>НОВОГРОДІВСЬКА МІСЬКА ВІЙСЬКОВА АДМІНІСТРАЦІЯ ПОКРОВСЬКОГО РАЙОНУ ДОНЕЦЬКОЇ ОБЛАСТІ</t>
  </si>
  <si>
    <t>ДК 021:2015: 09130000-9 — Нафта і дистиляти. Дизельне паливо (Євро 5), АЗС WOG, е-талон</t>
  </si>
  <si>
    <t>ДП</t>
  </si>
  <si>
    <t>https://prozorro.gov.ua/uk/tender/UA-2026-06-08-002169-a</t>
  </si>
  <si>
    <t>76,20
87,00</t>
  </si>
  <si>
    <t>https://prozorro.gov.ua/uk/contract/UA-2026-06-08-006311-a-a1</t>
  </si>
  <si>
    <t>https://prozorro.gov.ua/uk/tender/UA-2026-05-27-006345-a</t>
  </si>
  <si>
    <t>https://prozorro.gov.ua/uk/tender/UA-2026-06-04-014428-a</t>
  </si>
  <si>
    <t>ТОВ "ІНЖЕНЕРНО-ТЕХНІЧНИЙ ЦЕНТР "СПЕЦБУДПРОЕКТ"</t>
  </si>
  <si>
    <t xml:space="preserve">ДК 021:2015: 45220000-5 — Інженерні та будівельні роботи. Виконання роботи з розробки проєктно - кошторисної документації по об’єкту: «Капітальний ремонт правого крила з облаштуванням житлових кімнат та прокладанням додаткової лінії каналізації будівлі пристосованої для тимчасового проживання (перебування) внутрішньо переміщених осіб за адресою м. Дніпро, пров. Універсальний, 6» та проходження експертизи з отриманням позитивного експертного висновку. </t>
  </si>
  <si>
    <t>ТОВ Скай Софт</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</si>
  <si>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</si>
  <si>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https://prozorro.gov.ua/uk/tender/UA-2026-06-04-001769-a</t>
  </si>
  <si>
    <t>Комунальне підприємство "Іллінівської сільської ради Краматорського району Донецької області "Іллінівське"</t>
  </si>
  <si>
    <t>ТОВ "УКРТАК.ЮА"</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</si>
  <si>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</si>
  <si>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ТОВ "Техенергохім"</t>
  </si>
  <si>
    <t xml:space="preserve"> ФОП БУДЮХІН ОЛЕКСАНДР ГРИГОРОВИЧ </t>
  </si>
  <si>
    <t xml:space="preserve">Роботи по об’єкту: «Капітальний ремонт (аварійно-відновлювальні роботи) покрівлі житлового будинку по вул.Полікарпа Марапульця,26 м.Слов’янськ (ліквідація наслідків збройної агресії РФ)» </t>
  </si>
  <si>
    <t>https://prozorro.gov.ua/uk/tender/UA-2026-06-04-008283-a</t>
  </si>
  <si>
    <t>https://prozorro.gov.ua/uk/tender/UA-2026-06-05-003071-a</t>
  </si>
  <si>
    <t>ДК 021:2015 33600000-6 Фармацевтична продукція</t>
  </si>
  <si>
    <t xml:space="preserve">Натрію хлорид, Офлоксацин, Цефтриаксон,Омепразол, Еноксапарин </t>
  </si>
  <si>
    <t>https://zakupivli.pro/gov/tenders/ua-2026-06-08-013003-a</t>
  </si>
  <si>
    <t xml:space="preserve"> ДК 021:2015: 09310000-5 Електрична енергія</t>
  </si>
  <si>
    <t>ДК 021:2015: 45260000-7 Покрівельні роботи та інші спеціалізовані будівельні роботи, за кодом НК 018:20231122 Житлові будинки з трьома та більше квартирами</t>
  </si>
  <si>
    <t>Поточний ремонт (Облаштування укриття) швидкоспоруджуваної захисної споруди цивільного захисту модульного типу, (код Єдиного закупівельного словника ДК 021:2015:45450000-6 — Інші завершальні будівельні роботи, на виконання заходів із запобігання виникненню надзвичайних ситуацій</t>
  </si>
  <si>
    <t>https://zakupivli.pro/gov/tenders/ua-2026-06-08-009869-a</t>
  </si>
  <si>
    <t>ДСД № 152 від 01.06.2001 р. - уповноваженою особою за яким є ОКП «Донецьктеплокомуненерго» (03337119)</t>
  </si>
  <si>
    <t>UA-2026-06-05-011887-a</t>
  </si>
  <si>
    <t xml:space="preserve">ТОВ "Констракшн Машинері"
</t>
  </si>
  <si>
    <t>UA-2026-06-11-014123-a</t>
  </si>
  <si>
    <t>ДК 021:2015: 60140000-1 — Нерегулярні пасажирські перевезення. Транспортні послуги з пасажирських перевезень внутрішньо-переміщених осіб по Україні,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</si>
  <si>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https://prozorro.gov.ua/uk/tender/UA-2026-06-09-011859-a</t>
  </si>
  <si>
    <t>Здійснення авторського нагляду за виконанням будівельно-монтажних робіт по об’єкту: «Нове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</si>
  <si>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https://prozorro.gov.ua/uk/tender/UA-2026-06-09-010720-a</t>
  </si>
  <si>
    <t>Технічне обслуговування, ремонт та повірка засобів вимірювальної техніки, код за ДК: 021:2015 - 50410000-2 Послуги з ремонту і технічного обслуговування вимірювальних, випробувальних і контрольних приладів.</t>
  </si>
  <si>
    <t>https://prozorro.gov.ua/uk/tender/UA-2026-06-09-009493-a</t>
  </si>
  <si>
    <t>https://prozorro.gov.ua/uk/tender/UA-2026-06-04-010684-a</t>
  </si>
  <si>
    <t>Бітум нафтовий дорожній 70/100, емульсія бітумна ЕКШ 60 (44110000-4 - Конструкційні матеріали)</t>
  </si>
  <si>
    <t>https://prozorro.gov.ua/uk/tender/UA-2026-06-08-013876-a</t>
  </si>
  <si>
    <t>Сіль для промислового переробляння з протизлежувальною добавкою (14410000-8 Кам’яна сіль)</t>
  </si>
  <si>
    <t>https://prozorro.gov.ua/uk/tender/UA-2026-06-09-014544-a</t>
  </si>
  <si>
    <t>Капітальний ремонт магістральної дільниці І зони від ТК 14 до ТК 16 по вул. В.Черновола (Маяковського) в м. Краматорськ. Підготовка об’єктів до опалювального сезону (ДК 021: 2015 45453000-7 Капітальний ремонт і реставрація)</t>
  </si>
  <si>
    <t>https://prozorro.gov.ua/uk/tender/UA-2026-06-04-006322-a</t>
  </si>
  <si>
    <t>Капітальний ремонт трубопроводів опалення від ТК 5 до ТК 6 по бул.Машинобудівників в м.Краматорськ. Підготовка об’єктів до опалювального сезону (ДК 021: 2015 45453000-7 Капітальний ремонт і реставрація)</t>
  </si>
  <si>
    <t>https://prozorro.gov.ua/uk/tender/UA-2026-06-04-007584-a</t>
  </si>
  <si>
    <t>Підготовка об'єктів до опалювального сезону. Капітальний ремонт ділянки теплотраси від ТК 17 до ТК 20 по вул. Дніпровській м. Краматорськ (ДК 021: 2015 45453000-7 Капітальний ремонт і реставрація)</t>
  </si>
  <si>
    <t>https://prozorro.gov.ua/uk/tender/UA-2026-06-09-008408-a</t>
  </si>
  <si>
    <t>Підготовка об'єктів до опалювального сезону. Капітальний ремонт ділянки теплотраси від ТК 20 до ТК 8 по вул. Прилуцькій м. Краматорськ (ДК 021: 2015 45453000-7 Капітальний ремонт і реставрація)</t>
  </si>
  <si>
    <t>https://prozorro.gov.ua/uk/tender/UA-2026-06-09-009015-a</t>
  </si>
  <si>
    <t>ФОП Матвійчук Іван Володимирович</t>
  </si>
  <si>
    <t>ФОП Макогон Вадим Васильович</t>
  </si>
  <si>
    <t>43335257</t>
  </si>
  <si>
    <t>Поставка примірника комп’ютерної програми «Автоматизована система управління документами «ДОК ПРОФ 3», Послуги з впровадження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 (далі – Система), Послуги з технічної підтримки системи електронного документообігу на базі комп’ютерної програми «Автоматизована система управління документами «ДОК ПРОФ 3»</t>
  </si>
  <si>
    <t>https://prozorro.gov.ua/uk/tender/UA-2026-05-26-011480-a</t>
  </si>
  <si>
    <t>ДК 021:2015 72260000-5 Послуги, пов’язані з програмним забезпеченням. Послуги з поставки, впровадження та технічного супроводження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t>
  </si>
  <si>
    <t>https://prozorro.gov.ua/uk/tender/UA-2026-06-10-013732-a</t>
  </si>
  <si>
    <t>https://prozorro.gov.ua/uk/tender/UA-2026-06-08-007789-a</t>
  </si>
  <si>
    <t>https://prozorro.gov.ua/uk/tender/UA-2026-06-10-014025-a</t>
  </si>
  <si>
    <t>Створення цифрового топографічного плану масштабу 1:500 для об’єкту «Підготовка об'єктів до опалювального сезону. Капітальний ремонт теплотрас квартал 13 в м.Краматорськ, Донецької області (ДК 021:2015 71350000-6 Науково-технічні послуги в галузі інженерії) (Код ДК 021:2015 - 71355200-3 Послуги з топографічної зйомки)</t>
  </si>
  <si>
    <t>https://prozorro.gov.ua/uk/tender/UA-2026-06-11-006512-a</t>
  </si>
  <si>
    <t>ТОВ "ТОРГОВИЙ ДІМ "ЕГТ"</t>
  </si>
  <si>
    <t>90,00
79,86</t>
  </si>
  <si>
    <t>Святогірська міська військова адміністрація</t>
  </si>
  <si>
    <t>Паливні матеріали</t>
  </si>
  <si>
    <t>https://zakupivli.pro/gov/tenders/ua-2026-06-09-009167-a</t>
  </si>
  <si>
    <t xml:space="preserve">ТОВ «МАРШАЛ-КАРД» </t>
  </si>
  <si>
    <t>ТОВ "ЮРІЯ-ФАРМ"</t>
  </si>
  <si>
    <t>ДК 021:2015: 33750000-2  Засоби для догляду за малюками</t>
  </si>
  <si>
    <t>https://prozorro.gov.ua/uk/tender/UA-2026-06-10-000179-a</t>
  </si>
  <si>
    <t>ДК 021:2015: 98370000-7  Поховальні та супутні послуги</t>
  </si>
  <si>
    <t xml:space="preserve">КП "КОНТОРА ПОХОРОННОГО ОБСЛУГОВУВАННЯ" </t>
  </si>
  <si>
    <t>послуги з поховання померлих одиноких громадян, осіб без певного місця проживання, громадян, від поховання яких відмовилися рідні, знайдених невпізнаних трупів</t>
  </si>
  <si>
    <t>https://prozorro.gov.ua/uk/tender/UA-2026-06-12-008121-a</t>
  </si>
  <si>
    <t xml:space="preserve">Забезпечення електричною енергією установи та організації селищної ради  </t>
  </si>
  <si>
    <t>UA-2026-06-11-003893-a Закупівля на prozorro.gov.ua</t>
  </si>
  <si>
    <t xml:space="preserve">ТОВ Консалтингова компанія "Острів"
</t>
  </si>
  <si>
    <t>ФОП "ІЛЬЄНКО ЛІЛІЯ ОЛЕКСАНДРІВНА"</t>
  </si>
  <si>
    <t>Зарядна станція OUKITEL P5000 Pro (4000W/5120Wh/LiFePO4)(ДК 021:2015: 31430000-9 — Електричні акумулятори)</t>
  </si>
  <si>
    <t xml:space="preserve">ТОВ "ТЕХНО ІНОВЕЙШН КОМПАНІ"
</t>
  </si>
  <si>
    <t>Зарядна станція</t>
  </si>
  <si>
    <t>https://prozorro.gov.ua/uk/tender/UA-2026-06-03-002768-a</t>
  </si>
  <si>
    <t>КОМУНАЛЬНЕ ПІДПРИЄМСТВО "КОМУНТЕХ" М.НОВОГРОДІВКА</t>
  </si>
  <si>
    <t>ДК 021:2015: 09130000-9 - Нафта і дистиляти.
Дизельне паливо (Євро 5), картка</t>
  </si>
  <si>
    <t>https://prozorro.gov.ua/uk/tender/UA-2026-06-10-000030-a</t>
  </si>
  <si>
    <t xml:space="preserve">ДК 021:2015 - 09110000-3 – Тверде паливо </t>
  </si>
  <si>
    <t xml:space="preserve">ТОВ "АВТОСАМІТ УКРАВТО"                     </t>
  </si>
  <si>
    <t xml:space="preserve">ФОП КОЛЕСНІЧЕНКО В.П.   </t>
  </si>
  <si>
    <t>Дизельне паливо (Євро 5), талон; Бензин А-95 (Євро 5), талон, ДК 021:2015: 09130000-9 Нафта і дистиляти</t>
  </si>
  <si>
    <t>Дтзельне паливо та Бензин А-95</t>
  </si>
  <si>
    <t>UA-2026-06-11-011237-a</t>
  </si>
  <si>
    <t>КОМУНАЛЬНЕ ПІДПРИЕМСТВО "ДОБРОПІЛЬСЬКА СЛУЖБА ЄДИНОГО ЗАМОВНИКА"</t>
  </si>
  <si>
    <t>ДК 021:2015: 70200000-3 — Послуги з надання в оренду чи лізингу власної нерухомості</t>
  </si>
  <si>
    <t>ТОВ "ВІ-СЛАВІЯ ГРУПП"</t>
  </si>
  <si>
    <t>Оренда нежитлового приміщення</t>
  </si>
  <si>
    <t>https://prozorro.gov.ua/uk/plan/UA-P-2026-01-29-022445-a</t>
  </si>
  <si>
    <t>ДК 021:2015: 45220000-5 — Інженерні та будівельні роботи</t>
  </si>
  <si>
    <t>389,862 </t>
  </si>
  <si>
    <t>389862,84 </t>
  </si>
  <si>
    <t xml:space="preserve">Реконструкція на прокладання (встановлення) зовнішніх та внутрішніх мереж теплопостачання будівлі пристосованої для тимчасового проживання (перебування) внутрішньо переміщених осіб </t>
  </si>
  <si>
    <t>https://prozorro.gov.ua/uk/plan/UA-P-2026-02-10-020938-a</t>
  </si>
  <si>
    <t>Оренда нежитлового складського приміщення - Ангар, площею 487,1 кв.м.</t>
  </si>
  <si>
    <t>https://prozorro.gov.ua/uk/tender/UA-2026-06-24-013574-a</t>
  </si>
  <si>
    <t>84,54
76,46</t>
  </si>
  <si>
    <t xml:space="preserve">23                                 0,5                                 0,5                                          0,5                                        0,5 </t>
  </si>
  <si>
    <t>Вугілля кам’яне марок Г(Г2) (13-100), ДГ (25-100), ДГ (25-50) або еквівалент; брикети торф’яні; брикети вугільні</t>
  </si>
  <si>
    <t>https://prozorro.gov.ua/uk/tender/UA-2026-06-22-000013-a</t>
  </si>
  <si>
    <t>ТОВ "ПОРТО ФРАНКО ХАБ"</t>
  </si>
  <si>
    <t>ФОП "КОСЬМІН ВІКТОР ДМИТРОВИЧ"</t>
  </si>
  <si>
    <t>ДК 021:2015: 33110000-4 Візуалізаційне обладнання для потреб медицини, стоматології та ветеринарної медицини</t>
  </si>
  <si>
    <t>Сканер стоматологічний інтраоральний</t>
  </si>
  <si>
    <t>https://prozorro.gov.ua/uk/tender/UA-2026-06-16-013928-a</t>
  </si>
  <si>
    <t>https://prozorro.gov.ua/uk/tender/UA-2026-06-19-008224-a</t>
  </si>
  <si>
    <t>https://prozorro.gov.ua/uk/tender/UA-2026-06-19-012589-a</t>
  </si>
  <si>
    <t>https://prozorro.gov.ua/uk/tender/UA-2026-06-19-011923-a</t>
  </si>
  <si>
    <t>Крісло гінекологічне електричне
Фетальний кардіологічний монітор</t>
  </si>
  <si>
    <t>1
1</t>
  </si>
  <si>
    <t>Комплекс електроенцефалографічний комп’ютерний
Комплекс електронейроміографічний комп’ютерний</t>
  </si>
  <si>
    <t>«Поточний ремонт житлового будинку, пошкодженого внаслідок збройної агресії за адресою: вул. Остапа Вишні, 31, в м. Краматорськ, Донецької області». (ДК 021:2015: 45260000-7 — Покрівельні роботи та інші спеціалізовані будівельні роботи.)</t>
  </si>
  <si>
    <t>https://prozorro.gov.ua/uk/tender/UA-2026-06-17-010948-a</t>
  </si>
  <si>
    <t>«Поточний ремонт житлового будинку, пошкодженого внаслідок збройної агресії за адресою: вул. Богдана Хмельницького, 20, в м. Краматорськ, Донецької області». (ДК 021:2015: 45260000-7 — Покрівельні роботи та інші спеціалізовані будівельні роботи.)</t>
  </si>
  <si>
    <t>https://prozorro.gov.ua/uk/tender/UA-2026-06-17-012857-a</t>
  </si>
  <si>
    <t>«Поточний ремонт житлового будинку, пошкодженого внаслідок збройної агресії за адресою: вул. Академічна, 56, в м. Краматорськ, Донецької області». (ДК 021:2015: 45260000-7 — Покрівельні роботи та інші спеціалізовані будівельні роботи.)</t>
  </si>
  <si>
    <t>https://prozorro.gov.ua/uk/tender/UA-2026-06-18-002775-a</t>
  </si>
  <si>
    <t>https://prozorro.gov.ua/uk/tender/UA-2026-06-19-010646-a</t>
  </si>
  <si>
    <t>ДК 021:2015 - 71240000-2 Архітектурні, інженерні та планувальні послуги (роботи з розробки проєктно-кошторисної документації по об’єкту: «Капітальний ремонт нежитлової будівлі розташованої за адресою: Закарпатська область, місто Хуст, вулиця Карпатської Січі, будинок 57)</t>
  </si>
  <si>
    <t>ТОВ Ескоінжиніринг</t>
  </si>
  <si>
    <t>https://prozorro.gov.ua/uk/tender/UA-2026-06-24-001946-a</t>
  </si>
  <si>
    <t>Провід самонесучий ізольований (за кодом ДК 021:2015– 31320000-5 – «Електророзподільні кабелі»)</t>
  </si>
  <si>
    <t>https://prozorro.gov.ua/uk/tender/UA-2026-06-17-001376-a</t>
  </si>
  <si>
    <t>Підготовка об'єктів до опалювального сезону. Капітальний ремонт ділянки теплотраси від ТК 9 до ТК 12 по вул. Дніпровській м. Краматорськ (ДК 021: 2015 45453000-7 Капітальний ремонт і реставрація)</t>
  </si>
  <si>
    <t>https://prozorro.gov.ua/uk/tender/UA-2026-06-17-006258-a</t>
  </si>
  <si>
    <t>Капітальний ремонт ділянки теплотраси в ТК-8 в районі вул. О.Тихого, 1а в м. Краматорськ. Підготовка об’єктів до опалювального сезону (ДК 021: 2015 45453000-7 Капітальний ремонт і реставрація)</t>
  </si>
  <si>
    <t>https://prozorro.gov.ua/uk/tender/UA-2026-06-17-008264-a</t>
  </si>
  <si>
    <t>Капітальний ремонт трубопроводів опалення кв. 175, між ТК 20 та ТК 30 по пр. Незалежності (Двірцева) в м.Краматорськ. Підготовка об’єктів до опалювального сезону (ДК 021: 2015 45453000-7 Капітальний ремонт і реставрація)</t>
  </si>
  <si>
    <t>https://prozorro.gov.ua/uk/tender/UA-2026-06-17-009445-a</t>
  </si>
  <si>
    <t>Капітальний ремонт трубопроводів опалення кв. 174, між ТК 7 та ТК 8 в м. Краматорськ. Підготовка об’єктів до опалювального сезону (ДК 021: 2015 45453000-7 Капітальний ремонт і реставрація)</t>
  </si>
  <si>
    <t>https://prozorro.gov.ua/uk/tender/UA-2026-06-17-010787-a</t>
  </si>
  <si>
    <t>Підготовка об'єктів до опалювального сезону. Капітальний ремонт ділянки теплотраси в мікрорайоні 133 від ж.б. по вул. Бахмутська, 3 до ТК 3 м.Краматорськ (ДК 021: 2015 45453000-7 Капітальний ремонт і реставрація)</t>
  </si>
  <si>
    <t>https://prozorro.gov.ua/uk/tender/UA-2026-06-18-001261-a</t>
  </si>
  <si>
    <t>Розробка проектної документації по об’єкту: «Підготовка об'єктів до опалювального сезону. Капітальний ремонт теплотрас квартал 13 в м. Краматорськ, Донецької області» (ДК 021:2015 : 71320000-7 Послуги з інженерного проектування)</t>
  </si>
  <si>
    <t>https://prozorro.gov.ua/uk/tender/UA-2026-06-23-009267-a</t>
  </si>
  <si>
    <t>ТОВ «СЕРВІСНІ РІШЕННЯ»"</t>
  </si>
  <si>
    <t>ТОВ "МВВ СЕРВІС"</t>
  </si>
  <si>
    <t>ДК 021:2015: 50110000-9 - ПОСЛУГИ З РЕМОНТУ І ТЕХНІЧНОГО ОБСЛУГОВУВАННЯ МОТОТРАНСПОРТНИХ ЗАСОБІВ (ПОСЛУГИ З ПОТОЧНОГО РЕМОНТУ ТА ТЕХНІЧНОГО ОБСЛУГОВУВАННЯ АВТОМОБІЛІВ)</t>
  </si>
  <si>
    <t>Дистиляти Дизельне паливо (Євро 5), талон
ДК 021:2015: 09130000-9 — Нафта і дистиляти</t>
  </si>
  <si>
    <t>6000</t>
  </si>
  <si>
    <t>UA-2026-06-19-011473-a</t>
  </si>
  <si>
    <t>ДК 021:2015: 34330000-9 — Запасні частини до вантажних транспортних засобів, фургонів та легкових автомобілів</t>
  </si>
  <si>
    <t>Шкарупа Валентин Володимирович</t>
  </si>
  <si>
    <t>98</t>
  </si>
  <si>
    <t xml:space="preserve">Запчастини </t>
  </si>
  <si>
    <t>UA-2026-06-19-005603-a</t>
  </si>
  <si>
    <t>https://zakupivli.pro/gov/tenders/ua-2026-06-17-001364-a</t>
  </si>
  <si>
    <t>https://zakupivli.pro/gov/tenders/ua-2026-06-16-013092-a</t>
  </si>
  <si>
    <t>ТОВ "Нафтогазторг"</t>
  </si>
  <si>
    <t xml:space="preserve"> 84,96                               73,90</t>
  </si>
  <si>
    <t>UA-2026-06-15-006716-a</t>
  </si>
  <si>
    <t>АТ "ЕНЕРГЕТИЧНА КОМПАНІЯ УКРАЇНИ"</t>
  </si>
  <si>
    <t xml:space="preserve"> 8600
39170       </t>
  </si>
  <si>
    <t>Бензин А-95 (Євро 5), талон; 
Дизельне паливо (Євро 5), талон</t>
  </si>
  <si>
    <t>UA-2026-06-18-012211-a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</si>
  <si>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</si>
  <si>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https://prozorro.gov.ua/uk/tender/UA-2026-06-30-005453-a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</si>
  <si>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</si>
  <si>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https://prozorro.gov.ua/uk/tender/UA-2026-06-29-009110-a</t>
  </si>
  <si>
    <t>«Поточний ремонт житлового будинку, пошкодженого внаслідок збройної агресії за адресою: вул. Дружби, 17, в м. Краматорськ, Донецької області». (ДК 021:2015: 45260000-7 — Покрівельні роботи та інші спеціалізовані будівельні роботи.)</t>
  </si>
  <si>
    <t>https://prozorro.gov.ua/uk/tender/UA-2026-06-29-010469-a</t>
  </si>
  <si>
    <t>«Поточний ремонт житлового будинку, пошкодженого внаслідок збройної агресії за адресою: пр. Незалежності, 22 в м. Краматорськ, Донецької області». (ДК 021:2015: 45260000-7 — Покрівельні роботи та інші спеціалізовані будівельні роботи.)</t>
  </si>
  <si>
    <t>https://prozorro.gov.ua/uk/tender/UA-2026-06-30-004568-a</t>
  </si>
  <si>
    <t>ФОП "БОНДАР ВЛАДИСЛАВ АНАТОЛІЙОВИЧ"</t>
  </si>
  <si>
    <t>ДК 021:2015 - 33120000-7 Системи реєстрації медичної інформації та дослідне обладнання (швидкі тести)</t>
  </si>
  <si>
    <t>https://prozorro.gov.ua/uk/tender/UA-2026-06-26-010300-a</t>
  </si>
  <si>
    <t>Реконструкція будівлі харчоблоку під бактеріологічну лабораторію за адресою: вул. Героїв України,17, м. Краматорськ, Донецька область (з розробкою ПКД) код ДК 021:2015:45453000-7 Капітальний ремонт і реставрація</t>
  </si>
  <si>
    <t>https://prozorro.gov.ua/uk/tender/UA-2026-06-29-012025-a</t>
  </si>
  <si>
    <t>ТОВ "ГРУПА КОМПАНІЙ ПАНОРАМА"</t>
  </si>
  <si>
    <t>https://prozorro.gov.ua/uk/tender/UA-2026-06-29-004068-a</t>
  </si>
  <si>
    <t>ФОП Папченко Андрій Олександрович</t>
  </si>
  <si>
    <t>55240000-4 Послуги центрів і будинків відпочинку (Путівки з відпочинку до дитячих закладів оздоровлення та відпочинку Закарпатської області (або еквівалент) для дітей громади)</t>
  </si>
  <si>
    <t>придбання путівок для оздоровлення дітей</t>
  </si>
  <si>
    <t>UA-2026-06-26-001408-a</t>
  </si>
  <si>
    <t>Блочно - модульні котельні</t>
  </si>
  <si>
    <t>UA-2026-06-26-003306-a</t>
  </si>
  <si>
    <t>15                            15</t>
  </si>
  <si>
    <t>UA-2026-06-26-007114-a</t>
  </si>
  <si>
    <t>UA-2026-06-30-008493-a</t>
  </si>
  <si>
    <t>Відвід ТГІ ПО ф 108/200 мм
Комплект ізоляції стика ПО ЕР-3 ф 108/200 мм
Труба ТГІ ПО ф 108х5/200 мм</t>
  </si>
  <si>
    <t>Бензопили                                                   
Мотобур бензиновий</t>
  </si>
  <si>
    <t>ДК 021:2015: 42160000-8 — Котельні установки. Блочно - модульні котельні</t>
  </si>
  <si>
    <t>ДК 021:2015: 42650000-7 — Ручні інструменти пневматичні чи моторизовані. Бензопили та мотобури бензинові</t>
  </si>
  <si>
    <t>ДК 021:2015:44160000-9 Магістралі, трубопроводи, труби, обсадні труби, тюбінги та супутні вироби. Труби сталеві попередньо теплоізольовані та комплектуючі до них</t>
  </si>
  <si>
    <t xml:space="preserve"> ДК 021:2015: 45260000-7 Покрівельні роботи та інші спеціалізовані будівельні роботи, за кодом НК 018:20231122 Житлові будинки з трьома та більше квартирами</t>
  </si>
  <si>
    <t xml:space="preserve">Роботи по об’єкту: «Капітальний ремонт (аварійно-відновлювальні роботи) покрівлі житлового будинку по вул.Корольова,22 м.Слов’янськ (ліквідація наслідків збройної агресії РФ)» </t>
  </si>
  <si>
    <t>https://prozorro.gov.ua/uk/tender/UA-2026-06-25-004899-a</t>
  </si>
  <si>
    <t xml:space="preserve"> ФОП БУДЮХІН  ГРИГОРИЙ  ВАСИЛЬОВИЧ </t>
  </si>
  <si>
    <t xml:space="preserve">Роботи по об’єкту: «Капітальний ремонт (аварійно-відновлювальні роботи) покрівлі житлового будинку по пров. Парковий,11м.Слов’янськ (ліквідація наслідків збройної агресії РФ)» </t>
  </si>
  <si>
    <t>https://prozorro.gov.ua/uk/tender/UA-2026-06-29-005120-a</t>
  </si>
  <si>
    <t>дизельне паливо (Євро 5), талон; 
бензин А-95 (Євро 5), талон</t>
  </si>
  <si>
    <t>https://zakupivli.pro/gov/tenders/ua-2026-06-26-011349-a</t>
  </si>
  <si>
    <t xml:space="preserve"> 850
4100</t>
  </si>
  <si>
    <t>ТОВ "Укрнафта-Постач"</t>
  </si>
  <si>
    <t>8800
500</t>
  </si>
  <si>
    <t>дизельне паливо
бензин А-95</t>
  </si>
  <si>
    <t>https://zakupivli.pro/gov/tenders/ua-2026-06-04-010997-a</t>
  </si>
  <si>
    <t>ДК 021:2015:33600000-6 "Фармацевтична продукція" (Наркотичні та психотропні препарати)</t>
  </si>
  <si>
    <t>Лікарські засоби для лікування хвороб нервової системи та захворювань органів чуття (діазепам, розчин для ін`єкцій, фентаніл, розчин для ін'єкцій, морфін, розчин для ін`єкцій)</t>
  </si>
  <si>
    <t>https://zakupivli.pro/gov/tenders/ua-2026-06-22-007384-a</t>
  </si>
  <si>
    <t>UA-2026-07-01-008740-a</t>
  </si>
  <si>
    <t>ДК 021:2015: 90910000-9 — Послуги з прибирання. Послуги з прибирання приміщень гуртожитку за адресою: м. Кропивницький, пр. Університетський, буд. 8, для облаштування приміщень для розміщення внутрішньо-переміщених та/або евакуйованих осіб</t>
  </si>
  <si>
    <t xml:space="preserve">ТОВ "АДЕЛАР"
 </t>
  </si>
  <si>
    <t>Транспортні послуги з пасажирських перевезень за маршрутами:
м. Дніпро (вул. Петра Капшученка, 10 (А. Фабра)) – м. Олександрія (залізничний вокзал вул. Вокзальна, 4);
м. Олександрія (залізничний вокзал вул. Вокзальна, 4 – м.Кам'янське (проспект Свободи, 15) - м.Дніпро (вул. Петра Капшученка, 10 (А.Фабра);
м.Кам'янське (проспект Свободи, 15) – м. Олександрія (залізничний вокзал вул. Вокзальна, 4);
м.Запоріжжя (пр. Соборний, 150А) – м. Олександрія (залізничний вокзал вул. Вокзальна, 4</t>
  </si>
  <si>
    <t>Комунальне підприємство "Маріупольське
 трамвайно-тролейбусне управління" (05393725)</t>
  </si>
  <si>
    <t>Територіальний центр соціального обслуговування (надання соціальних послуг) Центрального району м. Маріуполя Донецької області/ 25719947</t>
  </si>
  <si>
    <t>Послуги їдалень (Моршин)                                                       55510000-8 Послуги їдалень</t>
  </si>
  <si>
    <t>ДП "САНАТОРІЙ "МОРШИНКУРОРТ" ПРИВАТНОГО АКЦІОНЕРНОГО ТОВАРИСТВА ЛІКУВАЛЬНО - ОЗДОРОВЧИХ ЗАКЛАДІВ ПРОФСПІЛОК УКРАЇНИ "УКРПРОФОЗДОРОВНИЦЯ"</t>
  </si>
  <si>
    <t>послуги їдалень</t>
  </si>
  <si>
    <t>UA-2026-04-10-008396-a</t>
  </si>
  <si>
    <t>Комунальне некомерційне підприємство Маріупольської міської ради «Маріупольська міська лікарня №1»</t>
  </si>
  <si>
    <t>Фармацевтична продукція, 33600000-6 Фармацевтична продукція</t>
  </si>
  <si>
    <t>UA-2026-04-08-015152-a</t>
  </si>
  <si>
    <t>UA-2026-05-26-010920-a</t>
  </si>
  <si>
    <t>Фармацевтична продукція (122 найменувань)</t>
  </si>
  <si>
    <t xml:space="preserve">Реактиви лабораторні, ДК 021:2015 – 33690000-3 Лікарські засоби різні </t>
  </si>
  <si>
    <t>ФОП Тимченко Н.А.</t>
  </si>
  <si>
    <t>UA-2026-05-11-014251-a</t>
  </si>
  <si>
    <t>Реактиви лабораторні (60 гайменувань)</t>
  </si>
  <si>
    <t xml:space="preserve">оздоровлення </t>
  </si>
  <si>
    <t>Бензин А-95 (Євро 5), талон (ДК 021:2015: 09130000-9 — Нафта і дистиляти)</t>
  </si>
  <si>
    <t>https://prozorro.gov.ua/uk/tender/UA-2026-07-07-002283-a</t>
  </si>
  <si>
    <t>ВІДДІЛ ОСВІТИ М.НОВОГРОДІВКА</t>
  </si>
  <si>
    <t>ДК 021:2015: 34740000-6 — Обладнання для повітряних і космічних літальних апаратів, тренажери, симулятори та супутні деталі</t>
  </si>
  <si>
    <t>Комплект обладнання для основ пілотування БпЛА мультироторного типу із системою FPV</t>
  </si>
  <si>
    <t>https://prozorro.gov.ua/uk/tender/UA-2026-07-07-008061-a</t>
  </si>
  <si>
    <t>бензин А-95, 
дизельне пальне</t>
  </si>
  <si>
    <t>2000
2000</t>
  </si>
  <si>
    <t>ДК 021:2015:33600000-6 - "Фармацевтична продукція" (Лікарські засоби)</t>
  </si>
  <si>
    <t>Лікарські засоби (дексаметазон,розчин для ін'єкцій, парацетамол розчин для інфузій, декскетопрофен розчин для ін'єкцій, атропіну сульфат розчин для ін'єкцій, транексамова кислота розчин для ін'єкцій, омепразол, глюкози розчин для інфузій, цефепім, хлоргексидин, натрію хлорид та інше)</t>
  </si>
  <si>
    <t>https://zakupivli.pro/gov/tenders/ua-2026-06-29-001416-a </t>
  </si>
  <si>
    <t>TOB "УКР ДІАГНОСТИКА"</t>
  </si>
  <si>
    <t>ТОВ "Оздоровчий комплекс "Дорожник"</t>
  </si>
  <si>
    <t xml:space="preserve">ТОВ "УКРПЕТРОЛЦЕНТР"
</t>
  </si>
  <si>
    <t>https://prozorro.gov.ua/uk/tender/UA-2026-07-07-005719-a</t>
  </si>
  <si>
    <t>Послуги за кодом ДК 021:2015-72260000-5 Послуги, пов’язані з програмним забезпеченням - технічна підтримка програмного забезпечення АСКОД у складі системи електронного доку¬ментообігу Замовника</t>
  </si>
  <si>
    <t>https://prozorro.gov.ua/uk/tender/UA-2026-07-02-000917-a</t>
  </si>
  <si>
    <t>ДК 021:2015: 33600000-6 Фармацевтична продукція (Iohexol)</t>
  </si>
  <si>
    <t>https://prozorro.gov.ua/uk/tender/UA-2026-07-01-009979-a</t>
  </si>
  <si>
    <t>ДК 021:2015: 33600000-6 Фармацевтична продукція (Alteplase)</t>
  </si>
  <si>
    <t>https://prozorro.gov.ua/uk/tender/UA-2026-07-01-009997-a</t>
  </si>
  <si>
    <t>https://prozorro.gov.ua/uk/tender/UA-2026-07-06-006892-a</t>
  </si>
  <si>
    <t>СПІЛЬНЕ УКРАЇНСЬКО-ЕСТОНСЬКЕ ПІДПРИЄМСТВО У ФОРМІ ТОВ "ОПТІМА-ФАРМ, ЛТД"</t>
  </si>
  <si>
    <t>ТОВ "ОКІРА"</t>
  </si>
  <si>
    <t>ПАТ "ЦЕНТР КОМП'ЮТЕРНИХ ТЕХНОЛОГІЙ "ІНФОПЛЮС"</t>
  </si>
  <si>
    <t xml:space="preserve"> літри</t>
  </si>
  <si>
    <t>UA-2026-07-02-009336-a</t>
  </si>
  <si>
    <t>ФОП "Болдирева Катерина Олександрівна"</t>
  </si>
  <si>
    <t>72,96
81,96</t>
  </si>
  <si>
    <t>Роботи по об’єкту: «Капітальний ремонт (аварійно-відновлювальні роботи) покрівлі житлового будинку по вул. Корольова,31 м.Слов’янськ (ліквідація наслідків збройної агресії РФ)»</t>
  </si>
  <si>
    <t>https://prozorro.gov.ua/uk/tender/UA-2026-06-30-009503-a</t>
  </si>
  <si>
    <t xml:space="preserve">Роботи по об’єкту: «Капітальний ремонт (аварійно-відновлювальні роботи) покрівлі житлового будинку по пров. Українських Десантників,7м.Слов’янськ (ліквідація наслідків збройної агресії РФ)» </t>
  </si>
  <si>
    <t>https://prozorro.gov.ua/uk/tender/UA-2026-07-01-006899-a</t>
  </si>
  <si>
    <t xml:space="preserve">Роботи по об’єкту: «Капітальний ремонт (аварійно-відновлювальні роботи) покрівлі житлового будинку по вул. Батюка,20м.Слов’янськ (ліквідація наслідків збройної агресії РФ)» </t>
  </si>
  <si>
    <t>https://prozorro.gov.ua/uk/tender/UA-2026-07-01-006968-a</t>
  </si>
  <si>
    <t>товар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ремонт, антидронового захисту автомобільних доріг Слов’янської міської територіальної громади (дріт - чорна сталь не оцинкований 4 мм.)</t>
  </si>
  <si>
    <t>https://prozorro.gov.ua/uk/tender/UA-2026-07-06-010759-a</t>
  </si>
  <si>
    <t>https://prozorro.gov.ua/uk/tender/UA-2026-07-06-010763-a</t>
  </si>
  <si>
    <t>ДК 021:2015: 45520000-8 Прокат обладнання з оператором для виконання земляних робіт</t>
  </si>
  <si>
    <t>послуги із залучення спеціальної техніки з оператором для виконання невідкладних робіт оборонного характеру, створення та укріплення захисних рубежів на території Слов'янської міської території громади та Донецької області</t>
  </si>
  <si>
    <t>https://zakupivli.pro/gov/tenders/UA-2026-06-30-012085-a</t>
  </si>
  <si>
    <t xml:space="preserve">ДК 021:2015: 44310000-6 Вироби з дроту </t>
  </si>
  <si>
    <t xml:space="preserve">ТОВ "КАНТРІ-САЙД"
</t>
  </si>
  <si>
    <t>UA-2026-07-07-011655-a</t>
  </si>
  <si>
    <t>ДК 021:2015: 34110000-1 — Легкові автомобілі. Мікроавтобус для здійснення заходів щодо побудови стійкої лінії оборони, будівництво військових інженерно-технічних та фортифікаційних споруд</t>
  </si>
  <si>
    <t>UA-2026-07-07-011364-a</t>
  </si>
  <si>
    <t>ДК 021:2015: 85145000-7 — Послуги медичних лабораторій. Лабораторні послуги</t>
  </si>
  <si>
    <t>UA-2026-06-25-013529-a</t>
  </si>
  <si>
    <t>«Плити, листи, стрічки та фольга пов’язані з конструкційними матеріалами» код ДК 021:2015 - 44170000-2 (стрейч-плівка чорна, скотч прозорий, плівка бульбашкова)</t>
  </si>
  <si>
    <t>https://prozorro.gov.ua/uk/tender/UA-2026-07-13-002729-a</t>
  </si>
  <si>
    <t>«Кейтерингові послуги» код ДК 021:2015 - 55520000-1 (послуги з організації харчування дітей дошкільного-навчального закладу №3 «Калинка» м. Перечин)</t>
  </si>
  <si>
    <t>https://prozorro.gov.ua/uk/tender/UA-2026-07-13-005252-a</t>
  </si>
  <si>
    <t>https://prozorro.gov.ua/uk/tender/UA-2026-07-09-007873-a</t>
  </si>
  <si>
    <t>Шлак електропічний (14630000-6 Шлак, окалина, відходи та скрап чорних металів)</t>
  </si>
  <si>
    <t>https://prozorro.gov.ua/uk/tender/UA-2026-07-10-010923-a</t>
  </si>
  <si>
    <t>https://prozorro.gov.ua/uk/tender/UA-2026-07-12-000318-a</t>
  </si>
  <si>
    <t>https://prozorro.gov.ua/uk/tender/UA-2026-07-14-005069-a</t>
  </si>
  <si>
    <t xml:space="preserve">
41588819 </t>
  </si>
  <si>
    <t>Підготовка об'єктів до опалювального сезону. Капітальний ремонт ділянки теплотраси в кварталі 175 від ТК-18 до ТК-19 м. Краматорськ. Коригування (ДК 021: 2015 45453000-7 Капітальний ремонт і реставрація)</t>
  </si>
  <si>
    <t>https://prozorro.gov.ua/uk/tender/UA-2026-07-13-005518-a</t>
  </si>
  <si>
    <t>ТОВ "МЕТАЛЛ ПРОГРЕСС"</t>
  </si>
  <si>
    <t>рулон                         
штуки</t>
  </si>
  <si>
    <t>367                
400</t>
  </si>
  <si>
    <t>Комунальне некомерційне підприємство "Олександрівська лікарня планового лікування" 
38367418</t>
  </si>
  <si>
    <t>09320000-8 — Пара, гаряча вода та пов’язана продукція</t>
  </si>
  <si>
    <t>КП "ВІДНОВА" ОЛЕКСАНДРІВСЬКОЇ СЕЛИЩНОЇ РАДИ ДОНЕЦЬКОЇ ОБЛАСТІ</t>
  </si>
  <si>
    <t>Пара, гаряча вода та пов'язана продукція (теплова енергія)</t>
  </si>
  <si>
    <t>UA-2026-02-12-007845-a</t>
  </si>
  <si>
    <t>ДК 021:2015: 45340000-2 - Зведення огорож, монтаж поручнів і захисних засобів, за кодом НК 018:2023-2112 Вулиці та інші дороги.</t>
  </si>
  <si>
    <t xml:space="preserve">КП "Слов'янське тролейбусне управління" Слов'янської міської ради </t>
  </si>
  <si>
    <t>послуги з забезпечення інженерно-технічними заходами із захисту об’єктів критичної інфраструктури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t>
  </si>
  <si>
    <t>https://prozorro.gov.ua/uk/tender/UA-2026-07-10-006905-a</t>
  </si>
  <si>
    <t>ДК 021:2015: 44110000-4 Конструкційні матеріали</t>
  </si>
  <si>
    <t>ФОП САВЧЕНКО МАРИНА ЮРІЇВНА</t>
  </si>
  <si>
    <t>https://zakupivli.pro/gov/tenders/UA-2026-07-10-010304-a</t>
  </si>
  <si>
    <t xml:space="preserve">цивільний захист  </t>
  </si>
  <si>
    <t>Профнастіл ПК 35 0,45;                     
Спецпланка 80 RAL 7024;                                 
Спецпланка 100 цинк;</t>
  </si>
  <si>
    <t xml:space="preserve">397,99
546,00
445,00                   </t>
  </si>
  <si>
    <t>1500                                                                                           6000</t>
  </si>
  <si>
    <t>Бензин марки А-95 в талонах    
Дизельне паливо в талонах</t>
  </si>
  <si>
    <t>Комунальне підприємство "Білозерськсервіс"</t>
  </si>
  <si>
    <t>UA-2026-07-03-006005-a</t>
  </si>
  <si>
    <t>43012009 </t>
  </si>
  <si>
    <t>ТОВ "УКРНАФТА-ПОСТАЧ"</t>
  </si>
  <si>
    <t>https://prozorro.gov.ua/uk/tender/UA-2026-07-13-007473-a</t>
  </si>
  <si>
    <t>Послуги з виконання робіт по дообладнанню (бронюванню) спецтехніки (навантажувача телескопічного JCB 535V125 Stage V)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</si>
  <si>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(навантажувача телескопічного JCB 535V125 Stage V) </t>
  </si>
  <si>
    <t>UA-2026-06-26-009138-a</t>
  </si>
  <si>
    <t>Послуги з поточного ремонту та технічного обслуговування транспортних засобів (код ДК 021:2015:50110000-9 «Послуги з ремонту і технічного обслуговування мототранспортних засобів і супутнього обладнання»)</t>
  </si>
  <si>
    <t>ФОП Портнягіна Ірина Вікторівна</t>
  </si>
  <si>
    <t>Послуги з поточного ремонту та технічного обслуговування транспортних засобів</t>
  </si>
  <si>
    <t>UA-2026-06-30-010898-a</t>
  </si>
  <si>
    <t>ТОВ "АВАКОМ"</t>
  </si>
  <si>
    <t>270309,82
92436,23</t>
  </si>
  <si>
    <t>698000,00
935000,00</t>
  </si>
  <si>
    <t>ФОП "Моісєєнко Людмила Михайлівна"</t>
  </si>
  <si>
    <t xml:space="preserve">ТОВ "ТОРГОВИЙ ДІМ "ПАРТНЕР АЙ ТІ" </t>
  </si>
  <si>
    <t xml:space="preserve">
41263186 </t>
  </si>
  <si>
    <t>Сіверське МСКП 32714284</t>
  </si>
  <si>
    <t xml:space="preserve">ТОВ НАУКОВО-ВИРОБНИЧЕ ПІДПРИЄМСТВО "ІНФОРМАЦІЙНІ ТЕХНОЛОГІЇ"
</t>
  </si>
  <si>
    <t xml:space="preserve">КНП МАРІУПОЛЬСЬКОЇ МІСЬКОЇ РАДИ "МАРІУПОЛЬСЬКА МІСЬКА ЛІКАРНЯ №1"
</t>
  </si>
  <si>
    <t>01990683</t>
  </si>
  <si>
    <t>Перевезення документів та ТМЦ</t>
  </si>
  <si>
    <t>ФОП "Рябокляч Владислав Олександрович"</t>
  </si>
  <si>
    <t>70,92
74,90</t>
  </si>
  <si>
    <t>Послуга з обслуговування автомобільним транспортом, пов'язаних з перевезенням вантажу. ДК 021:2015 60180000-3 Прокат вантажних транспортних засобів із водієм для перевезення товарів.</t>
  </si>
  <si>
    <t>Комарська сільська військова адміністрація</t>
  </si>
  <si>
    <t>«Поточний ремонт житлового будинку, пошкодженого внаслідок збройної агресії за адресою: вул. Богдана Хмельницького,7 в м. Краматорськ, Донецької області». (ДК 021:2015: 45260000-7 — Покрівельні роботи та інші спеціалізовані будівельні роботи.)</t>
  </si>
  <si>
    <t>https://prozorro.gov.ua/uk/tender/UA-2026-07-17-008384-a</t>
  </si>
  <si>
    <t>Матеріали для водопровідних та опалювальних систем ДК 021:2015:44110000-4 Конструкційні матеріали</t>
  </si>
  <si>
    <t>https://prozorro.gov.ua/uk/tender/UA-2026-07-18-000271-a</t>
  </si>
  <si>
    <t>Дизельне паливо (Євро 5) ДК 021:2015:09130000-9 Нафта і дистиляти</t>
  </si>
  <si>
    <t>https://prozorro.gov.ua/uk/tender/UA-2026-07-15-006854-a</t>
  </si>
  <si>
    <t>https://prozorro.gov.ua/uk/tender/UA-2026-07-20-002752-a</t>
  </si>
  <si>
    <t>https://prozorro.gov.ua/tender/UA-2026-07-20-011114-a</t>
  </si>
  <si>
    <t>https://prozorro.gov.ua/tender/UA-2026-07-20-011093-a</t>
  </si>
  <si>
    <t>ТОВ "НАУКОВО-ВИРОБНИЧЕ ПІДПРИЄМСТВО "УКРАЇНСЬКІ ТЕПЛОВІ МЕРЕЖІ"</t>
  </si>
  <si>
    <t>ФІРМА "ОНІКС" ЛТД У ФОРМІ ТОВ</t>
  </si>
  <si>
    <t>Дизельне паливо (Євро 5) талони  (ДК 021:2015 «Єдиний закупівельний словник» 09130000-9 - Нафта і дистиляти)</t>
  </si>
  <si>
    <t> ДК 021:2015: 44613800-8 - Контейнери для відходів</t>
  </si>
  <si>
    <t>придбання обладнання для збору побутових відходів- придбання контейнерів для ресурсоцінних, змішаних відході</t>
  </si>
  <si>
    <t>https://prozorro.gov.ua/uk/tender/UA-2026-07-15-004626-a</t>
  </si>
  <si>
    <t>3500 
3500</t>
  </si>
  <si>
    <t xml:space="preserve">Дизельне паливо та бензин А-95. ДК 021:2015: 09130000-9 «Нафта і дистиляти». </t>
  </si>
  <si>
    <t>Департамент освіти Маріупольської міської ради   02142862</t>
  </si>
  <si>
    <t>UA-2026-06-03-014612-a</t>
  </si>
  <si>
    <t>ДК 021:2015: 30210000-4 — Машини для обробки даних (апаратна частина). Планшети для реалізації міської програми «ЯМаріуполь. Освіта», а самеВ для забезпечення учнів 9-х та 11-х класів, які отримали свідоцтво з відзнакою та проживали на території України протягом 2025–2026 навчального року</t>
  </si>
  <si>
    <t>планшети</t>
  </si>
  <si>
    <t xml:space="preserve">ПП "КОМТЕХСЕРВІС"
</t>
  </si>
  <si>
    <t>UA-2026-07-17-010002-a</t>
  </si>
  <si>
    <t>71310000-4 Консультаційні послуги у галузях інженерії та будівництва. Виконання підготовчих робіт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</si>
  <si>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44210000-5 — Конструкції та їх частини. Офісна модульна будівля</t>
  </si>
  <si>
    <t>UA-2026-07-20-009372-a</t>
  </si>
  <si>
    <t>ДК 021:2015: 39130000-2 — Офісні меблі. Шафи різні для для облаштування приміщень для розміщення внутрішньо-переміщених та/або евакуйованих осіб у м. Кропивницький</t>
  </si>
  <si>
    <t>ДК 021:2015: 39140000-5 — Меблі для дому. Набір меблів в житлові кімнати для облаштування приміщень для розміщення внутрішньо-переміщених та/або евакуйованих осіб у м. Кропивницький, м. Дніпро</t>
  </si>
  <si>
    <t>UA-2026-07-18-000345-a</t>
  </si>
  <si>
    <t>UA-2026-07-18-000466-a</t>
  </si>
  <si>
    <t xml:space="preserve">ТОВ "ГРІФФІН СЕРВІС"
</t>
  </si>
  <si>
    <t>UA-2026-07-23-006564-a</t>
  </si>
  <si>
    <t>85130000-9 Стоматологічні та супутні послуги. 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</si>
  <si>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ТОВ "ОНІС-ТОРГ"</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</si>
  <si>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19. ДК 021:2015:71630000-3 — Послуги з технічного огляду та випробувань.</t>
  </si>
  <si>
    <t>https://prozorro.gov.ua/uk/tender/UA-2026-07-23-010514-a</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</si>
  <si>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21. ДК 021:2015:71630000-3 — Послуги з технічного огляду та випробувань.</t>
  </si>
  <si>
    <t>https://prozorro.gov.ua/uk/tender/UA-2026-07-23-010781-a</t>
  </si>
  <si>
    <t>УПРАВЛІННЯ З ПИТАНЬ ВЕТЕРАНСЬКОЇ ПОЛІТИКИ КРАМАТОРСЬКОЇ МІСЬКОЇ РАДИ</t>
  </si>
  <si>
    <t xml:space="preserve">кв.м                                       шт                                                    </t>
  </si>
  <si>
    <t>49440          1681</t>
  </si>
  <si>
    <t>https://prozorro.gov.ua/uk/tender/UA-2026-07-17-006275-a</t>
  </si>
  <si>
    <t>ПЕРШИЙ КРАМАТОРСЬКИЙ ЛІЦЕЙ КРАМАТОРСЬКОЇ МІСЬКОЇ РАДИ</t>
  </si>
  <si>
    <t>«Кейтерингові послуги» код ДК 021:2015 - 55520000-1 (послуги з організації харчування учнів Першого Краматорського ліцею у м. Перечин)</t>
  </si>
  <si>
    <t>ДК 021:2015: 45450000-6 — ІНШІ ЗАВЕРШАЛЬНІ БУДІВЕЛЬНІ ПОСЛУГИ
"ПОТОЧНИЙ РЕМОНТ ПРИМІЩЕНЬ ДРУГОГО ПОВЕРХУ БУДІВЛІ, ДЛЯ РОЗТАШУВАННЯ АМБУЛАТОРІЇ КНП "ЦПМСД №1"КМР, РОЗТАШОВАНІЙ ЗА АДРЕСОЮ: ЗАКАРПАТСЬКА ОБЛАСТЬ, МІСТО ПЕРЕЧИН, ВУЛИЦЯ САДОВА, БУДИНОК 59" (додаткові послуги)</t>
  </si>
  <si>
    <t>https://prozorro.gov.ua/uk/tender/UA-2026-07-23-012798-a</t>
  </si>
  <si>
    <t>ТОВ "ДП БУДІВЕЛЬНИЙ ДІМ"</t>
  </si>
  <si>
    <t>ПП "Будінжиніринг-ТМ"</t>
  </si>
  <si>
    <t>ТОВ "КЕЙТЕРІНГ ДІННЕР"</t>
  </si>
  <si>
    <t>КП "ДІЛЬНИЦЯ ПО РЕМОНТУ, УТРИМАННЮ АВТОШЛЯХІВ ТА СПОРУДЖЕНЬ НА НИХ"</t>
  </si>
  <si>
    <t>ДК 021:2015: 98370000-7 — Поховальні та супутні послуги (Надання послуг з облаштування та утримання місць почесних поховань: викошування травостою, підживлення рослин міндобривами, обробка розчином отруто хімікатів дерев, поливання газонів та дерев, утримання похоронних рядів у секторі почесних поховань «Алея Героїв» на території кладовища «Іванівське» в м. Краматорськ Донецької області)</t>
  </si>
  <si>
    <t xml:space="preserve">ТОВ "ЮА ПРО" </t>
  </si>
  <si>
    <t> UA-2026-07-26-000060-a</t>
  </si>
  <si>
    <t>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t>
  </si>
  <si>
    <t>UA-2026-07-23-010240-a</t>
  </si>
  <si>
    <t>ДК 021:2015: 71320000-7 Послуги з інженерного проектування. 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 (Послуги з інженерного проектування).</t>
  </si>
  <si>
    <t>https://prozorro.gov.ua/uk/tender/UA-2026-07-28-012408-a</t>
  </si>
  <si>
    <t xml:space="preserve">ФОП ЮРЧЕНКО ВАЛЕРІЙ ІВАНОВИЧ </t>
  </si>
  <si>
    <t>https://prozorro.gov.ua/uk/tender/UA-2026-07-24-010685-a</t>
  </si>
  <si>
    <t>https://prozorro.gov.ua/uk/tender/UA-2026-07-22-007188-a</t>
  </si>
  <si>
    <t>ДК 021:2015: 45450000-6 — Інші завершальні будівельні роботи. Поточний ремонт лівого крила будівлі пристосованої для тимчасового проживання (перебування) внутрішньо переміщених осіб за адресою: місто Дніпро провулок Універсальний 6. Додаткові роботи.</t>
  </si>
  <si>
    <t>дизельне паливо (Євро5) талон</t>
  </si>
  <si>
    <t>Комунальне некомерційне підприємство
"Центральна міська лікарня" 
міста Торецька</t>
  </si>
  <si>
    <t>https://prozorro.gov.ua/uk/tender/UA-2026-07-28-005880-a</t>
  </si>
  <si>
    <t>Різні види медичного обладнання</t>
  </si>
  <si>
    <t>UA-2026-07-29-003610-a</t>
  </si>
  <si>
    <t>ДК 021:2015: 31430000-9 — Електричні акумулятори. Зовнішні акумулятори (PowerBank) для учнів Маріупольської громади (які знаходяться в Україні)</t>
  </si>
  <si>
    <t>UA-2026-07-29-003658-a</t>
  </si>
  <si>
    <t>UA-2026-07-29-003963-a</t>
  </si>
  <si>
    <t>ДК 021:2015: 09310000-5 — Електрична енергія. Електрична енергія, з розподілом, для забезпечення внутрішньо-переміщених та/або евакуйованих осіб</t>
  </si>
  <si>
    <t>UA-2026-07-27-007545-a</t>
  </si>
  <si>
    <t>UA-2026-07-25-000506-a</t>
  </si>
  <si>
    <t>ДК 021:2015: 22450000-9 — Друкована продукція з елементами захисту. Друкована продукція для облаштування приміщень для розміщення внутрішньо-переміщених та/або евакуйованих осіб у м. Кропивницький</t>
  </si>
  <si>
    <t>UA-2026-07-25-000459-a</t>
  </si>
  <si>
    <t>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Кропівницький</t>
  </si>
  <si>
    <t xml:space="preserve">БОНЧЕВ ОЛЕКСІЙ ІВАНОВИЧ
</t>
  </si>
  <si>
    <t>ДК 021:2015: 85130000-9 — Стоматологічні та супутні послуги. Послуги виготовлення зубних протезів і деталей до них для забезпечення проведення зубопротезування ветеранів війни, членів сімей загиблих (померлих) Захисників і Захисниць України</t>
  </si>
  <si>
    <t>UA-2026-07-22-003279-a</t>
  </si>
  <si>
    <t xml:space="preserve">ТОВ "ВІТАЛЮКС"
</t>
  </si>
  <si>
    <t>Дизельне паливо (Євро 5), талон
09130000-9 Нафта і дистиляти</t>
  </si>
  <si>
    <t>UA-2026-07-29-011643-a</t>
  </si>
  <si>
    <t>https://prozorro.gov.ua/uk/tender/UA-2026-07-30-005902-a</t>
  </si>
  <si>
    <t>КП «Краматорське трамвайно-тролейбусне управління»  (КТТУ)</t>
  </si>
  <si>
    <t>Дизельне паливо (Євро 5)</t>
  </si>
  <si>
    <t>https://prozorro.gov.ua/uk/tender/UA-2026-08-01-000082-a</t>
  </si>
  <si>
    <t>https://prozorro.gov.ua/uk/tender/UA-2026-08-03-006255-a</t>
  </si>
  <si>
    <t>Бензин А-95 (Євро 5)</t>
  </si>
  <si>
    <t>https://prozorro.gov.ua/uk/tender/UA-2026-08-04-004777-a</t>
  </si>
  <si>
    <t>Святогірська міська рада Краматорського району Донецької області</t>
  </si>
  <si>
    <t xml:space="preserve"> Дизельне паливо  талони  (ДК 021:2015 «Єдиний закупівельний словник» 09130000-9 - Нафта і дистиляти)</t>
  </si>
  <si>
    <t>https://prozorro.gov.ua/uk/tender/UA-2026-06-25-005499-a</t>
  </si>
  <si>
    <t>Роботи по об’єкту: «Капітальний ремонт (аварійно-відновлювальні роботи) покрівлі житлового будинку по вул. Українських Десантників,1 м.Слов’янськ (ліквідація наслідків збройної агресії РФ)»</t>
  </si>
  <si>
    <t>https://prozorro.gov.ua/uk/tender/UA-2026-07-29-003961-a</t>
  </si>
  <si>
    <t xml:space="preserve"> ФОП КОВАЛЬОВ ВОЛОДИМИР АНАТОЛІЙОВИЧ</t>
  </si>
  <si>
    <t>Роботи по об’єкту: «Капітальний ремонт (аварійно-відновлювальні роботи) покрівлі житлового будинку по вул. Торська,57 м.Слов’янськ (ліквідація наслідків збройної агресії РФ)»</t>
  </si>
  <si>
    <t>https://prozorro.gov.ua/uk/tender/UA-2026-07-30-005812-a</t>
  </si>
  <si>
    <t>од.</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</si>
  <si>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тент будівельний)</t>
  </si>
  <si>
    <t>https://prozorro.gov.ua/uk/tender/UA-2026-07-31-001946-a</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</si>
  <si>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плита OSB)</t>
  </si>
  <si>
    <t>https://prozorro.gov.ua/uk/tender/UA-2026-07-31-006769-a</t>
  </si>
  <si>
    <t>Поточний ремонт дорожнього покриття вулиць,що відносяться до доріг комунальної власності Олександрівської селищної територіальної громади</t>
  </si>
  <si>
    <t>https://zakupivli.pro/gov/plans/ua-p-2026-07-31-005030-a</t>
  </si>
  <si>
    <t>Блочно - модульні котельні на твердому паливі</t>
  </si>
  <si>
    <t>UA-2026-08-04-007588-a</t>
  </si>
  <si>
    <t>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t>
  </si>
  <si>
    <t>UA-2026-07-29-000873-a</t>
  </si>
  <si>
    <t>ФОП Єфанов Максим Олексійович</t>
  </si>
  <si>
    <t>КНП «Авдіївська центральна міська лікарня» Авдіївської міської ради</t>
  </si>
  <si>
    <t>Послуги з надання в оренду нежитлового приміщення</t>
  </si>
  <si>
    <t>https://prozorro.gov.ua/uk/tender/UA-2026-07-31-008773-a</t>
  </si>
  <si>
    <t>ТОВ "ЕНЕРГІЯ МК"</t>
  </si>
  <si>
    <t>Послуги з проведення лабораторних досліджень, ДК 021:2015: 85140000-2 - Послуги у сфері охорони
здоров’я різні</t>
  </si>
  <si>
    <t>https://prozorro.gov.ua/uk/tender/UA-2026-07-30-007192-a</t>
  </si>
  <si>
    <t>ТОВ "ІННОВАЦІЙНА КОМПАНІЯ "ДЕКА" </t>
  </si>
  <si>
    <t>UA-2026-08-03-006352-a</t>
  </si>
  <si>
    <t xml:space="preserve">Ноутбук для робочих завдань 15.6", AMD Ryzen 3 7000, 8 Гб, 256 Гб, W11P. </t>
  </si>
  <si>
    <t>Ноутбук для робочих завдань 15.6", Intel Core i3 13-покоління, 8 Гб, 256 Гб, W11P</t>
  </si>
  <si>
    <t>UA-2026-07-29-003821-a</t>
  </si>
  <si>
    <t>UA-2026-07-29-003740-a</t>
  </si>
  <si>
    <t>Ноутбук для робочих завдань 15.6", Intel Core i3 13-покоління, 8 Гб DDR5, 256 Гб, RJ45, W11P</t>
  </si>
  <si>
    <t>ТОВ "ЕНЕРГУМ"</t>
  </si>
  <si>
    <t>UA-2026-08-01-000570-a</t>
  </si>
  <si>
    <t>Посуд для облаштування приміщень для розміщення внутрішньо-переміщених та/або евакуйованих осіб</t>
  </si>
  <si>
    <t>Електрична енергія, з розподілом, для забезпечення внутрішньо-переміщених та/або евакуйованих осіб</t>
  </si>
  <si>
    <t>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</si>
  <si>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</si>
  <si>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UA-2026-07-30-011033-a</t>
  </si>
  <si>
    <t>UA-2026-07-29-008450-a</t>
  </si>
  <si>
    <t>https://prozorro.gov.ua/uk/tender/UA-2026-07-22-011430-a</t>
  </si>
  <si>
    <t>2000
7000</t>
  </si>
  <si>
    <t xml:space="preserve">80,94
87,78 </t>
  </si>
  <si>
    <t xml:space="preserve">Великоновосілківська селищна рада </t>
  </si>
  <si>
    <t xml:space="preserve">ТОВ "ПЕТРОЛ ПАРТНЕР" </t>
  </si>
  <si>
    <t>https://zakupivli.pro/gov/tenders/UA-2026-07-27-005330-a</t>
  </si>
  <si>
    <t>09130000-9 Нафта і дистиляти</t>
  </si>
  <si>
    <t>45230000-8 Будівництво трубопроводів, ліній зв'язку та електропередач, шосе, доріг, аеродромів і залізничих доріг, вирівнювання поверхонь. Поточний ремонт дорожнього покриття вулиць, що відносяться до доріг комунальної власності Олександрівської селищної територіальної громади</t>
  </si>
  <si>
    <t>42160000-8 Котельні устновки. Придбання блочно-модульної котельні на твердому паливі потужністю 3,6 МВт для забезпечення резервного теплопостачання в селищі Олександрівка Краматорського району Донецької області</t>
  </si>
  <si>
    <t xml:space="preserve">71320000-7 Послуги з інженерного проектування. 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 </t>
  </si>
  <si>
    <t xml:space="preserve"> ДК 021:2015: 39520000-3 Готові текстильні вироби, за номенклатурою ДК 021:2015: 39522120-4 - Тенти</t>
  </si>
  <si>
    <t>ДК 021:2015: 44190000-8 Конструкційні матеріали різні, за номенклатурою ДК 021:2015:44191300-8 Деревостружкові плити</t>
  </si>
  <si>
    <t>ДК 021:2015: 50110000-9 — Послуги з ремонту і технічного обслуговування мототранспортних засобів і супутнього обладнання. Послуги з проведення поточного ремонту і технічного обслуговування автомобілів з використання запасних частин та витратних матеріалів виконавця</t>
  </si>
  <si>
    <t xml:space="preserve">ДК 021:2015: 30210000-4 Машини для обробки данних. Ноутбук для робочих завдань 15.6", AMD Ryzen 3 7000, 8 Гб, 256 Гб, W11P. </t>
  </si>
  <si>
    <t>ДК 021:2015: 30210000-4 — Машини для обробки даних (апаратна частина). Ноутбук для робочих завдань 15.6", Intel Core i3 13-покоління, 8 Гб, 256 Гб, W11P</t>
  </si>
  <si>
    <t>ДК 021:2015: 30210000-4 — Машини для обробки даних (апаратна частина). Ноутбук для робочих завдань 15.6", Intel Core i3 13-покоління, 8 Гб DDR5, 256 Гб, RJ45, W11P</t>
  </si>
  <si>
    <t>ДК 021:2015: 34920000-2 — Дорожнє обладнання. Мобільна огорожа</t>
  </si>
  <si>
    <t xml:space="preserve">ДК 021:2015: 39220000-0 — Кухонне приладдя, товари для дому та господарства і приладдя для закладів громадського харчування. Посуд для облаштування приміщень для розміщення внутрішньо-переміщених та/або евакуйованих осіб  </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</si>
  <si>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</si>
  <si>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ДК 021:2015: 18330000-1 — Футболки та сорочки. 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</si>
  <si>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ТОВ "СПЕЦТРЕЙД ІМПЕКС" (договір укладений на 132,0 ттис. грн)</t>
  </si>
  <si>
    <t>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</si>
  <si>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КНП "Стоматологічна полікілінка №1 Дніпровської міської ради"</t>
  </si>
  <si>
    <t>UA-2026-07-21-011938-a</t>
  </si>
  <si>
    <t>32 200,00
84 400,00
44 200,00
139 200,00
58 400,00</t>
  </si>
  <si>
    <t>140000
76000</t>
  </si>
  <si>
    <t>6
8</t>
  </si>
  <si>
    <t>40 200,00
16 002,00</t>
  </si>
  <si>
    <t>шина автомобільна 440/80-28 (16,90-28),                       
шина автомобільна 315/80R 22,5</t>
  </si>
  <si>
    <t>90000
11500
5000</t>
  </si>
  <si>
    <t>312,48 
210,23
42,42</t>
  </si>
  <si>
    <t>80,64
73,68</t>
  </si>
  <si>
    <t>https://prozorro.gov.ua/uk/tender/UA-2026-08-07-008967-a</t>
  </si>
  <si>
    <t>«Поточний ремонт житлового будинку, пошкодженого внаслідок збройної агресії за адресою: вул. Дружби, 17, в м. Краматорськ, Донецької області». Коригування. (ДК 021:2015: 45260000-7 — Покрівельні роботи та інші спеціалізовані будівельні роботи.)</t>
  </si>
  <si>
    <t>https://prozorro.gov.ua/uk/tender/UA-2026-08-04-010099-a</t>
  </si>
  <si>
    <t>«Поточний ремонт житлового будинку, пошкодженого внаслідок збройної агресії за адресою: пр. Незалежності, 22, в м. Краматорськ, Донецької області». Коригування. (ДК 021:2015: 45260000-7 — Покрівельні роботи та інші спеціалізовані будівельні роботи.)</t>
  </si>
  <si>
    <t>https://prozorro.gov.ua/uk/tender/UA-2026-08-05-009393-a</t>
  </si>
  <si>
    <t>https://prozorro.gov.ua/uk/tender/UA-2026-08-10-009850-a</t>
  </si>
  <si>
    <t>https://prozorro.gov.ua/uk/tender/UA-2026-08-05-002997-a</t>
  </si>
  <si>
    <t>Тарпаулін (брезент посилений) 4х6 200 г/м2</t>
  </si>
  <si>
    <t>ФОП Приходченко Ольга Петрівна</t>
  </si>
  <si>
    <t>https://prozorro.gov.ua/uk/tender/UA-2026-08-07-004202-a</t>
  </si>
  <si>
    <t>Послуги зі створення звіту про технічний стан за результатами обстеження будівельних конструкцій та інженерних мереж пошкоджених внаслідок бойових дій збройної агресії російської федерації житлових будинків м.Краматорська та Краматорської міської територіальної громади Донецької області (15 адрес)</t>
  </si>
  <si>
    <t>https://prozorro.gov.ua/uk/tender/UA-2026-08-12-000296-a</t>
  </si>
  <si>
    <t>https://prozorro.gov.ua/uk/tender/UA-2026-08-05-012720-a</t>
  </si>
  <si>
    <t>https://prozorro.gov.ua/uk/tender/UA-2026-08-10-007302-a</t>
  </si>
  <si>
    <t>https://prozorro.gov.ua/uk/tender/UA-2026-08-06-003386-a</t>
  </si>
  <si>
    <t>https://prozorro.gov.ua/uk/tender/UA-2026-08-06-007645-a</t>
  </si>
  <si>
    <t>https://prozorro.gov.ua/uk/tender/UA-2026-08-07-002516-a</t>
  </si>
  <si>
    <t>https://prozorro.gov.ua/uk/tender/UA-2026-08-07-005096-a</t>
  </si>
  <si>
    <t>ТОВ "ПАРАЛЛЕЛЬ-М ЛТД"</t>
  </si>
  <si>
    <t>Підрядні роботи по об'єкту: «Капітальний ремонт теплотраси від вводу житлового будинку по вул. Дніпровській, 3 до житлового будинку по вул. Дніпровська, 5, в м. Краматорськ. Підготовка об'єктів до опалювального сезону». Коригування (ДК 021: 2015 45453000-7 Капітальний ремонт і реставрація)</t>
  </si>
  <si>
    <t>https://prozorro.gov.ua/uk/tender/UA-2026-08-06-008290-a</t>
  </si>
  <si>
    <t xml:space="preserve"> ДК 021:2015: 44110000-4 Конструкційні матеріали</t>
  </si>
  <si>
    <t xml:space="preserve"> ФОП БЄЛЯЄВ СЕРГІЙ ІГОРОВИЧ </t>
  </si>
  <si>
    <t>плита 33, кільце 33</t>
  </si>
  <si>
    <t>3227,35 4466,55</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</si>
  <si>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плита перекриття колодязя ПП 116/116/15, кільце колодязне КС 10.9)</t>
  </si>
  <si>
    <t>https://prozorro.gov.ua/uk/tender/UA-2026-08-08-000275-a</t>
  </si>
  <si>
    <t xml:space="preserve"> ДК 021:2015: 42120000-6 – Насоси та компресори, за номенклатурою ДК 021:2015 42124000-4 Частини насосів або компресорів</t>
  </si>
  <si>
    <t xml:space="preserve"> насос 30,  кріплення 30, 
підвіс 30</t>
  </si>
  <si>
    <t>4560          1911,00                  2646,00</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</si>
  <si>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насос у приямок (нержавіюча сталь), кріплення для насоса, підвіс (гойдалка) для насоса)</t>
  </si>
  <si>
    <t>https://prozorro.gov.ua/uk/tender/UA-2026-08-08-000313-a</t>
  </si>
  <si>
    <t>https://prozorro.gov.ua/uk/tender/UA-2026-08-09-000341-a</t>
  </si>
  <si>
    <t>UA-2026-07-27-002451-a-a1</t>
  </si>
  <si>
    <t>UA-2026-08-12-011464-a</t>
  </si>
  <si>
    <t>ТОВ "ОСТРІВ 1"</t>
  </si>
  <si>
    <t>UA-2026-08-10-004946-a</t>
  </si>
  <si>
    <t>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</si>
  <si>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ТПКВКМБ: 3241 – Надання комплексу послуг особам/сім’ям у сфері соціального захисту та соціального забезпечення іншими надавачами соціальних послуг</t>
  </si>
  <si>
    <t>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 (додаткові послуги)</t>
  </si>
  <si>
    <t>ТОВ "УРБАНТЕКС"</t>
  </si>
  <si>
    <t>UA-2026-08-07-001271-a</t>
  </si>
  <si>
    <t xml:space="preserve">ДК 021:2015: 45450000-6 — Інші завершальні будівельні роботи. </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</si>
  <si>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(додаткові послуги)</t>
  </si>
  <si>
    <t>КНП "БЛІЛ м. Бахмут"</t>
  </si>
  <si>
    <t>ДК 021:2015: 55520000-1 Кейтерингові послуги (послуги з постачання готової їжі /продукції для харчування пацієнтів)</t>
  </si>
  <si>
    <t>Послуги по забезпеченню харчуванням стаціонарних хворих, які перебувають у відділенні Комунального некомерційного підприємства «Багатопрофільна лікарня інтенсивного лікування м.Бахмут»</t>
  </si>
  <si>
    <t xml:space="preserve">ТОВ «Укрпетролцентр». </t>
  </si>
  <si>
    <t>https://prozorro.gov.ua/tender/UA-2026-07-28-005841-a</t>
  </si>
  <si>
    <t>UA-2026-08-11-009351-a</t>
  </si>
  <si>
    <t xml:space="preserve">ТОВ"ІМПЕКС ФОРМ"               </t>
  </si>
  <si>
    <t xml:space="preserve">104                                 0,5                                 0,5                                          0,5                                        0,5 </t>
  </si>
  <si>
    <t>https://prozorro.gov.ua/uk/tender/UA-2026-06-16-001479-a</t>
  </si>
  <si>
    <t>1500                                1500                              200                               500</t>
  </si>
  <si>
    <t xml:space="preserve">ТОВ "ЦЕНТРО-ЛАБ"                </t>
  </si>
  <si>
    <t>Комунальне підприємство "Комунальник м.Селидове"</t>
  </si>
  <si>
    <t>Дизельне паливо (Євро 5), талон; Бензин А-95 (Євро 5), талон (Код ДК 021:2015:09130000-9 Нафта і дистиляти)</t>
  </si>
  <si>
    <t>https://prozorro.gov.ua/uk/tender/UA-2026-08-06-009156-a</t>
  </si>
  <si>
    <t xml:space="preserve"> 85,80        97,20</t>
  </si>
  <si>
    <t>https://prozorro.gov.ua/uk/tender/UA-2026-08-10-011016-a</t>
  </si>
  <si>
    <t>ВСЬОГО - 74</t>
  </si>
  <si>
    <t>Пально-мастильні матеріали  (бензин А-95, дизельне паливо). ДК 021:2015: 09130000-9 Нафта і дистиляти</t>
  </si>
  <si>
    <t>Бензин А-95 : Вміст сірки не більше 10мг/кг Спосіб реалізації – талон;
Октанове число (за дослідним методом) – 95; Відповідність ДСТУ 7687:2015.
Дизельне паливо. Відповідність сезонності дизельного палива згідно 
ДСТУ 7688:2015; Спосіб реалізації – талон; Мінімальне цетанове число – 49; Вміст сірки не більше 10 мг/кг; Відповідність ДСТУ 7688:2015</t>
  </si>
  <si>
    <t>Роботи з розробки проєктно-кошторисної документації по об’єкту: «Аварійно-відновлювальні роботи з ліквідації наслідків бойових дій (збройної агресії Російської Федерації). Реконструкція будівлі котельні, що розташована за адресою: Донецька обл., м. Краматорськ, вул. Проїздна, 147-К»</t>
  </si>
  <si>
    <t>ПАТ "Краматорський завод Теплоприлад"</t>
  </si>
  <si>
    <t>ФОП Вернігора О.Ю.</t>
  </si>
  <si>
    <t>https://prozorro.gov.ua/uk/tender/UA-2026-08-06-011568-a</t>
  </si>
  <si>
    <t>закупівлі не відбулись</t>
  </si>
  <si>
    <t>ТОВ "БУДІВЕЛЬНА ФІРМА БУДІНВЕСТАЛЬЯНС"</t>
  </si>
  <si>
    <t>80,04 
87,90</t>
  </si>
  <si>
    <t>Послуги їдалень. ДК 021-2015 – 55510000-8 (Послуги з організації комплексного гарячого харчування (аутсорсинг))</t>
  </si>
  <si>
    <t xml:space="preserve">місцевий бюджет, субвенція з державного бюджету </t>
  </si>
  <si>
    <t>Послуги спеціалізованих автомобільних перевезень пасажирів. ДК 021:2015 - 60130000-8 (Послуги з підвезення дітей до Навчально-виховного комплексу №1 Покровської міської ради Донецької області, релокованого у м. Дніпро)</t>
  </si>
  <si>
    <t xml:space="preserve">ТОВ "ІМПЕКС ФОРМ"            </t>
  </si>
  <si>
    <t>1139                    
2000</t>
  </si>
  <si>
    <t>Бензин автомобільний марки А-95-Євро5 
Дизельне паливо Євро-5</t>
  </si>
  <si>
    <t>ТОВ "АВТОМОБІЛЬНИЙ ДОМ "СОЛЛІ-ПЛЮС"</t>
  </si>
  <si>
    <t>ТОВ "ВАЙЕР АЙ КЬЮ"</t>
  </si>
  <si>
    <t>Комунальне некомерційне підприємство "Міський стоматологічний центр" | 38349184</t>
  </si>
  <si>
    <t>Дизельне паливо (код за ДК 021:2015: 09130000-9 Нафта і дистиляти)</t>
  </si>
  <si>
    <t>Місцевий бюджет</t>
  </si>
  <si>
    <t>3000</t>
  </si>
  <si>
    <t>UA-2026-08-12-011925-a</t>
  </si>
  <si>
    <t xml:space="preserve">дизельне паливо </t>
  </si>
  <si>
    <t>UA-2026-08-12-011891-a</t>
  </si>
  <si>
    <t>Запірна арматура. (ДК 021:2015: 42130000-9 — Арматура трубопровідна: крани, вентилі, клапани та подібні пристрої)</t>
  </si>
  <si>
    <t>https://prozorro.gov.ua/uk/tender/UA-2026-08-12-004291-a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</si>
  <si>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</si>
  <si>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https://prozorro.gov.ua/uk/tender/UA-2026-08-17-009385-a</t>
  </si>
  <si>
    <t>«Поточний ремонт житлового будинку, пошкодженого внаслідок збройної агресії за адресою: вул. Богдана Хмельницького, 15, в м. Краматорськ, Донецької області». (ДК 021:2015: 45260000-7 — Покрівельні роботи та інші спеціалізовані будівельні роботи.)</t>
  </si>
  <si>
    <t>https://prozorro.gov.ua/uk/tender/UA-2026-08-18-009392-a</t>
  </si>
  <si>
    <t>ДК 021:2015 – «09130000-9 Нафта і дистиляти» (Дизельне паливо (Євро 5), налив)</t>
  </si>
  <si>
    <t xml:space="preserve">літри </t>
  </si>
  <si>
    <t>https://prozorro.gov.ua/uk/tender/UA-2026-08-17-012018-a</t>
  </si>
  <si>
    <t>Газове обладнання ДК 021:2015:39340000-7 Обладнання для газових мереж</t>
  </si>
  <si>
    <t>https://prozorro.gov.ua/uk/tender/UA-2026-08-13-002433-a</t>
  </si>
  <si>
    <t>https://prozorro.gov.ua/uk/tender/UA-2026-08-17-005713-a</t>
  </si>
  <si>
    <t xml:space="preserve"> ДК 021:2015 : 09130000-9 Нафта і дистиляти</t>
  </si>
  <si>
    <t xml:space="preserve">забезпечення стабільної роботи комунальних підприємств, об’єктів критичної інфраструктури в умовах воєнного стану та своєчасної ліквідації наслідків надзвичайних ситуацій, збройної агресії Російської Федерації та аварій (придбання дизельного палива) </t>
  </si>
  <si>
    <t>https://prozorro.gov.ua/uk/tender/UA-2026-08-11-002187-a</t>
  </si>
  <si>
    <t xml:space="preserve"> ДК 021:2015: 44190000-8 Конструкційні матеріали різні, за номенклатурою ДК 021:2015:44191300-8 Деревностружкові плити</t>
  </si>
  <si>
    <t>https://prozorro.gov.ua/uk/tender/UA-2026-08-17-003252-a</t>
  </si>
  <si>
    <t xml:space="preserve">ФОП "ПАВЕНКО АРТУР ОЛЕКСАНДРОВИЧ" </t>
  </si>
  <si>
    <t>ТОВ "ОПТІМА ТЕЧ"</t>
  </si>
  <si>
    <t>ФОП "КОТІК ТЕТЯНА МИХАЙЛІВНА"</t>
  </si>
  <si>
    <t>ТОВ "Рекламно-виробнича компанія "Бінго"</t>
  </si>
  <si>
    <t>Дизильне паливо</t>
  </si>
  <si>
    <t>Бензин А-95 (Євро 5), талон, згідно коду CPV за ДК 021:2015 код 09130000-9 Нафта і дистиляти</t>
  </si>
  <si>
    <t>бензин А-95</t>
  </si>
  <si>
    <t>https://prozorro.gov.ua/uk/tender/UA-2026-08-17-008423-a</t>
  </si>
  <si>
    <t>Ноутбуки (ДК 021:2015-30210000-4-Машини для обробки даних (апаратна частина)</t>
  </si>
  <si>
    <t xml:space="preserve">36665,00
27915.83
22925.83 </t>
  </si>
  <si>
    <t>Ноутбук Asus Vivobook 17 X1704VA-AU984 Quiet Blue-2шт
Ноутбук HP OmniBook 5 Laptop 16-bc 1013ua (D41WSEA) Glacier Silver-7 шт
Ноутбук Acer Swift Lite 16SFL16-31P-34N6 ( NX.DF2EU.003) Silver-1 шт</t>
  </si>
  <si>
    <t>https://prozorro.gov.ua/uk/tender/UA-2026-08-18-002334-a</t>
  </si>
  <si>
    <t>https://prozorro.gov.ua/uk/plan/UA-P-2026-08-12-009644-a</t>
  </si>
  <si>
    <t>роботи</t>
  </si>
  <si>
    <t>https://prozorro.gov.ua/uk/tender/UA-2026-08-13-005687-a</t>
  </si>
  <si>
    <t>https://prozorro.gov.ua/uk/tender/UA-2026-08-13-013517-a</t>
  </si>
  <si>
    <t>ТОВ "ІНСТИТУТ "СТРОЙРЕМПРОЕКТ"</t>
  </si>
  <si>
    <t>https://zakupivli.pro/gov/tenders/ua-2026-08-19-000757-a</t>
  </si>
  <si>
    <t>33110000-4 — Візуалізаційне обладнання для потреб медицини, стоматології та ветеринарної медицини</t>
  </si>
  <si>
    <t>https://prozorro.gov.ua/uk/tender/UA-2026-08-18-006233-a</t>
  </si>
  <si>
    <t>Система ультразвукова діагностична укомплектована ультразвуковими датчиками: конвексним, лінійним, фазований</t>
  </si>
  <si>
    <t>https://prozorro.gov.ua/uk/tender/UA-2026-08-18-005456-a</t>
  </si>
  <si>
    <t>кв.м</t>
  </si>
  <si>
    <t xml:space="preserve">кв.м                      </t>
  </si>
  <si>
    <t>станом на 27.08.2026</t>
  </si>
  <si>
    <t>ТОВ "СХІДПЛАСТ"</t>
  </si>
  <si>
    <t>https://prozorro.gov.ua/uk/tender/UA-2026-08-20-010524-a</t>
  </si>
  <si>
    <t>«Поточний ремонт житлового будинку, пошкодженого внаслідок збройної агресії за адресою: вул. Богдана Хмельницького, 9, в м. Краматорськ, Донецької області». Коригування. (ДК 021:2015: 45260000-7 — Покрівельні роботи та інші спеціалізовані будівельні роботи.)</t>
  </si>
  <si>
    <t>https://prozorro.gov.ua/uk/tender/UA-2026-08-21-007136-a</t>
  </si>
  <si>
    <t>Ацетилен в балонах (ДК 021:2015 "Єдиний закупівельний словник" - 24110000-8 – Промислові гази)</t>
  </si>
  <si>
    <t>балони</t>
  </si>
  <si>
    <t>https://prozorro.gov.ua/uk/tender/UA-2026-08-24-009150-a</t>
  </si>
  <si>
    <t>«Технічне обстеження житлового будинку, пошкодженого внаслідок збройної агресії та розташованого за адресою: вул. Остапа Вишні, 1, в м. Краматорськ, Донецької області »</t>
  </si>
  <si>
    <t>https://prozorro.gov.ua/uk/tender/UA-2026-08-25-004035-a</t>
  </si>
  <si>
    <t>«Технічне обстеження житлового будинку пошкодженого внаслідок збройної агресії та розташованого за адресою: вул. Ювілейна, 17, в м. Краматорськ, Донецької області »</t>
  </si>
  <si>
    <t>https://prozorro.gov.ua/uk/tender/UA-2026-08-25-004508-a</t>
  </si>
  <si>
    <t>«Технічне обстеження житлового будинку пошкодженого внаслідок збройної агресії та розташованого за адресою: пр. Незалежності, 57, в м. Краматорськ, Донецької області »</t>
  </si>
  <si>
    <t>https://prozorro.gov.ua/uk/tender/UA-2026-08-25-010296-a</t>
  </si>
  <si>
    <t>«Технічне обстеження житлового будинку пошкодженого внаслідок збройної агресії та розташованого за адресою: пр. Незалежності, 58, в м. Краматорськ, Донецької області »</t>
  </si>
  <si>
    <t>https://prozorro.gov.ua/uk/tender/UA-2026-08-25-011373-a</t>
  </si>
  <si>
    <t>ПАТ "ЛІНДЕ ГАЗ УКРАЇНА"</t>
  </si>
  <si>
    <t>ТОВ" ЕСКОІНЖИНІРИНГ"</t>
  </si>
  <si>
    <t>ТОВ "ЕКОГАЗГРУПП"</t>
  </si>
  <si>
    <t>код ДК 021:2015:09130000-9 - Нафта і дистиляти (дизельне паливо);</t>
  </si>
  <si>
    <t>https://prozorro.gov.ua/uk/tender/UA-2026-08-25-011349-a</t>
  </si>
  <si>
    <t>https://prozorro.gov.ua/uk/tender/UA-2026-08-20-010858-a</t>
  </si>
  <si>
    <t>https://prozorro.gov.ua/uk/tender/UA-2026-08-20-014037-a</t>
  </si>
  <si>
    <t>https://prozorro.gov.ua/uk/tender/UA-2026-08-21-001950-a</t>
  </si>
  <si>
    <t>ТОВ "СЕРВІС-ІМПЕРІАЛ"</t>
  </si>
  <si>
    <t xml:space="preserve">30190000-7 Офісне устаткування та приладдя різне
</t>
  </si>
  <si>
    <t>Набори для учнів з канцелярії та товарів для творчості для 2-4 класів та 5-11 класів</t>
  </si>
  <si>
    <t>Ноутбук для робочих завдань 15.6", AMD Ryzen 3 7000, 8 Гб, 256 Гб, W11P</t>
  </si>
  <si>
    <t>UA-2026-08-20-013191-a</t>
  </si>
  <si>
    <t>UA-2026-08-20-013287-a</t>
  </si>
  <si>
    <t>ТОВ  "КАПІТЕЛЬ ІНЖИНІРИНГ"</t>
  </si>
  <si>
    <t>офісна модульна будівля</t>
  </si>
  <si>
    <t>місцевий бюджет, субвенція обласного та державного бюджетів</t>
  </si>
  <si>
    <t>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71000000-8 Архітектурні, будівельні, інженерні та інспекційні послуги)</t>
  </si>
  <si>
    <t>UA-2026-08-21-011711-a</t>
  </si>
  <si>
    <t>UA-2026-08-10-001599-a</t>
  </si>
  <si>
    <t>UA-2026-08-25-014139-a</t>
  </si>
  <si>
    <t>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</si>
  <si>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</si>
  <si>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UA-2026-08-24-005492-a</t>
  </si>
  <si>
    <t xml:space="preserve">ФОП АФАНАСЬЄВ СЕРГІЙ ВАДИМОВИЧ </t>
  </si>
  <si>
    <t>ДК 021:2015: 44160000-9 Магістралі, трубопроводи, труби, обсадні труби, тюбінги та супутні вироби, за номенклатурою ДК 021:2015:44161200-8 Водогінні труби</t>
  </si>
  <si>
    <t xml:space="preserve">ТОВ"ПЛАСТПАЙП ЛТД" </t>
  </si>
  <si>
    <t xml:space="preserve">погонний метр </t>
  </si>
  <si>
    <t>заходи із запобігання виникненню надзвичайних ситуацій в умовах воєнного стану (придбання матеріальних цінностей для улаштування альтернативного джерела подачі води на фільтрувальну станцію – труба ПE100 SDR11 - 315 відр. Питна)</t>
  </si>
  <si>
    <t>https://prozorro.gov.ua/uk/tender/UA-2026-08-20-013432-a</t>
  </si>
  <si>
    <t>лушпиння соняшникове пресоване гранульоване</t>
  </si>
  <si>
    <t>https://zakupivli.pro/gov/tenders/ua-2026-08-18-004840-a/lot-b528825ad05a47b8940541dfbfba1a5e</t>
  </si>
  <si>
    <t>дизельне паливо (Євро 5), талон</t>
  </si>
  <si>
    <t>https://zakupivli.pro/gov/tenders/ua-2026-08-24-002035-a</t>
  </si>
  <si>
    <t>https://prozorro.gov.ua/uk/tender/UA-2026-08-25-013661-a</t>
  </si>
  <si>
    <t>ПП КАФЕ "ВІКТОР"</t>
  </si>
  <si>
    <t>https://zakupivli.pro/gov/tenders/ua-2026-08-20-007897-a</t>
  </si>
  <si>
    <t>ДК 021:2015: 33160000-9 «Устаткування для операційних блоків» (Набір стерильних трубок для помпи; Оптоволоконний кабель, набір)</t>
  </si>
  <si>
    <t>Набір стерильних трубок для помпи, оптоволоконний кабель, набір</t>
  </si>
  <si>
    <t>https://zakupivli.pro/gov/tenders/ua-2026-08-20-002667-a/lot-62dddeaf58854591a16e8b112b9fcad0</t>
  </si>
  <si>
    <t>33120000-7 — Системи реєстрації медичної інформації та дослідне обладнання</t>
  </si>
  <si>
    <t>1                      1</t>
  </si>
  <si>
    <t xml:space="preserve">Комплекс електроміографічний комп’ютерний                                               Електроенцефалограф                                              </t>
  </si>
  <si>
    <t>https://prozorro.gov.ua/uk/tender/UA-2026-08-21-013021-a</t>
  </si>
  <si>
    <t>ТОВ "Укрпетролцентр" (сума договору 995,7 тис.грн)</t>
  </si>
  <si>
    <t>UA-2026-08-07-000503-a</t>
  </si>
  <si>
    <t>ТОВ "УКРСПЕЦСЕРВІС"</t>
  </si>
  <si>
    <t>9000
3000</t>
  </si>
  <si>
    <t>83,27
95,60</t>
  </si>
  <si>
    <t>https://prozorro.gov.ua/uk/tender/UA-2026-08-21-005148-a</t>
  </si>
  <si>
    <t>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</si>
  <si>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https://prozorro.gov.ua/uk/tender/UA-2026-08-19-002478-a</t>
  </si>
  <si>
    <t xml:space="preserve">ПП "ОККО-СЕРВІС" </t>
  </si>
  <si>
    <t>ТОВ "СПЕЦПРОЄКТ БІЛДІНГ"</t>
  </si>
  <si>
    <t>ДК 021:2015: 09130000-9 Нафта і дистиляти. Бензин А-95 (Євро 5), талон; Дизельне паливо (Євро 5), талон</t>
  </si>
  <si>
    <t>20000             
20000</t>
  </si>
  <si>
    <t>982         
3115</t>
  </si>
  <si>
    <t>689,58            
808,13</t>
  </si>
  <si>
    <t>місцевий бюджет, субвенція обласного та державного бюджетів та інші</t>
  </si>
  <si>
    <t>ДК 71000000-8 Архітектурні, будівельні, інженерні та інспекційні послуги. 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</si>
  <si>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30210000-4 — Машини для обробки даних (апаратна частина). Ноутбук для робочих завдань 15.6", AMD Ryzen 3 7000, 8 Гб, 256 Гб, W11P</t>
  </si>
  <si>
    <t>ТОВ "ВОЛИНЬ ТЕХНОКОМФОРТ"</t>
  </si>
  <si>
    <t>UA-2026-08-26-012143-a</t>
  </si>
  <si>
    <t>ДК 021:2015: 45450000-6 — Інші завершальні будівельні роботи. Поточний ремонт приміщень гуртожитку за адресою: вул. Піхоти Короля, буд. 2, м. Дніпро, для облаштування приміщень для розміщення внутрішньо-переміщених та/або евакуйованих осіб</t>
  </si>
  <si>
    <t>ДК 021:2015: 39510000-0 — Вироби домашнього текстилю. 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</si>
  <si>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ДК 021:2015: 51310000-8 — Послуги зі встановлення радіо-, телевізійної, аудіо- та відеоапаратури. 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</si>
  <si>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</si>
  <si>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ДК 021:2015 – 45450000-6 - Інші завершальні будівельні роботи. 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</si>
  <si>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65,30                                                                                                                          
72,40</t>
  </si>
  <si>
    <t xml:space="preserve">3500
5000 </t>
  </si>
  <si>
    <t>80,02
91,97</t>
  </si>
  <si>
    <t>бензин А-95
дизельне пальне</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</si>
  <si>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«Капітальний ремонт спального корпусу Літера Б в орендованій будівлі за адресою: Одеська область, Березівський район, с-ще Миколаївка, вул. Незалежності, 10. Коригування</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</si>
  <si>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«Реконструкція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 Коригування»</t>
  </si>
  <si>
    <t xml:space="preserve"> послуга</t>
  </si>
</sst>
</file>

<file path=xl/styles.xml><?xml version="1.0" encoding="utf-8"?>
<styleSheet xmlns="http://schemas.openxmlformats.org/spreadsheetml/2006/main">
  <numFmts count="4">
    <numFmt numFmtId="164" formatCode="#,##0.000"/>
    <numFmt numFmtId="165" formatCode="_-* #,##0.00_р_._-;\-* #,##0.00_р_._-;_-* &quot;-&quot;??_р_._-;_-@_-"/>
    <numFmt numFmtId="166" formatCode="_-* #,##0.00\ _₽_-;\-* #,##0.00\ _₽_-;_-* &quot;-&quot;??\ _₽_-;_-@_-"/>
    <numFmt numFmtId="167" formatCode="0.0"/>
  </numFmts>
  <fonts count="2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u/>
      <sz val="11"/>
      <color theme="10"/>
      <name val="Calibri"/>
      <family val="2"/>
    </font>
    <font>
      <sz val="11"/>
      <color theme="1"/>
      <name val="Calibri"/>
      <family val="2"/>
      <scheme val="minor"/>
    </font>
    <font>
      <sz val="11"/>
      <name val="Calibri"/>
      <family val="2"/>
      <charset val="204"/>
    </font>
    <font>
      <sz val="12"/>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b/>
      <i/>
      <sz val="12"/>
      <color theme="1"/>
      <name val="Times New Roman"/>
      <family val="1"/>
      <charset val="204"/>
    </font>
    <font>
      <sz val="11"/>
      <color rgb="FF000000"/>
      <name val="Calibri"/>
      <family val="2"/>
      <charset val="1"/>
    </font>
    <font>
      <b/>
      <sz val="12"/>
      <name val="Times New Roman"/>
      <family val="1"/>
      <charset val="204"/>
    </font>
    <font>
      <i/>
      <sz val="12"/>
      <name val="Times New Roman"/>
      <family val="1"/>
      <charset val="204"/>
    </font>
    <font>
      <b/>
      <i/>
      <sz val="12"/>
      <name val="Times New Roman"/>
      <family val="1"/>
      <charset val="204"/>
    </font>
    <font>
      <u/>
      <sz val="11"/>
      <color theme="10"/>
      <name val="Calibri"/>
      <family val="2"/>
      <scheme val="minor"/>
    </font>
    <font>
      <sz val="11"/>
      <color rgb="FF000000"/>
      <name val="Calibri"/>
      <family val="2"/>
      <scheme val="minor"/>
    </font>
    <font>
      <sz val="11"/>
      <color rgb="FF000000"/>
      <name val="Calibri"/>
      <family val="2"/>
      <charset val="204"/>
    </font>
    <font>
      <sz val="10"/>
      <name val="Arial Cyr"/>
      <charset val="204"/>
    </font>
    <font>
      <sz val="12"/>
      <color rgb="FF000000"/>
      <name val="Times New Roman"/>
      <family val="1"/>
      <charset val="204"/>
    </font>
    <font>
      <sz val="12"/>
      <color rgb="FF242638"/>
      <name val="Times New Roman"/>
      <family val="1"/>
      <charset val="204"/>
    </font>
    <font>
      <sz val="11"/>
      <color theme="1"/>
      <name val="Times New Roman"/>
      <family val="1"/>
      <charset val="204"/>
    </font>
    <font>
      <u/>
      <sz val="11"/>
      <color theme="10"/>
      <name val="Calibri"/>
      <family val="2"/>
      <charset val="204"/>
      <scheme val="minor"/>
    </font>
    <font>
      <sz val="12"/>
      <color indexed="8"/>
      <name val="Times New Roman"/>
      <family val="1"/>
      <charset val="204"/>
    </font>
    <font>
      <sz val="11"/>
      <name val="Times New Roman"/>
      <family val="1"/>
      <charset val="204"/>
    </font>
    <font>
      <sz val="10"/>
      <color theme="1"/>
      <name val="Times New Roman"/>
      <family val="1"/>
      <charset val="204"/>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12" fillId="0" borderId="0"/>
    <xf numFmtId="165" fontId="5" fillId="0" borderId="0" applyFont="0" applyFill="0" applyBorder="0" applyAlignment="0" applyProtection="0"/>
    <xf numFmtId="166" fontId="5" fillId="0" borderId="0" applyFont="0" applyFill="0" applyBorder="0" applyAlignment="0" applyProtection="0"/>
    <xf numFmtId="0" fontId="16" fillId="0" borderId="0" applyNumberFormat="0" applyFill="0" applyBorder="0" applyAlignment="0" applyProtection="0"/>
    <xf numFmtId="0" fontId="17" fillId="0" borderId="0"/>
    <xf numFmtId="0" fontId="18" fillId="0" borderId="0"/>
    <xf numFmtId="0" fontId="19" fillId="0" borderId="0"/>
    <xf numFmtId="0" fontId="16" fillId="0" borderId="0" applyNumberFormat="0" applyFill="0" applyBorder="0" applyAlignment="0" applyProtection="0"/>
    <xf numFmtId="0" fontId="3" fillId="0" borderId="0"/>
    <xf numFmtId="0" fontId="23" fillId="0" borderId="0" applyNumberFormat="0" applyFill="0" applyBorder="0" applyAlignment="0" applyProtection="0"/>
    <xf numFmtId="0" fontId="2" fillId="0" borderId="0"/>
    <xf numFmtId="0" fontId="16" fillId="0" borderId="0" applyNumberFormat="0" applyFill="0" applyBorder="0" applyAlignment="0" applyProtection="0"/>
    <xf numFmtId="0" fontId="23" fillId="0" borderId="0" applyNumberFormat="0" applyFill="0" applyBorder="0" applyAlignment="0" applyProtection="0"/>
    <xf numFmtId="0" fontId="1" fillId="0" borderId="0"/>
  </cellStyleXfs>
  <cellXfs count="122">
    <xf numFmtId="0" fontId="0" fillId="0" borderId="0" xfId="0"/>
    <xf numFmtId="0" fontId="8" fillId="0" borderId="0" xfId="0" applyFont="1" applyAlignment="1">
      <alignment vertical="top" wrapText="1"/>
    </xf>
    <xf numFmtId="0" fontId="8" fillId="4" borderId="1" xfId="0" applyFont="1" applyFill="1" applyBorder="1" applyAlignment="1">
      <alignment horizontal="center" vertical="top" wrapText="1"/>
    </xf>
    <xf numFmtId="0" fontId="8" fillId="0" borderId="0" xfId="0" applyFont="1" applyAlignment="1">
      <alignment horizontal="center" vertical="top" wrapText="1"/>
    </xf>
    <xf numFmtId="164" fontId="8" fillId="0" borderId="0" xfId="0" applyNumberFormat="1" applyFont="1" applyAlignment="1">
      <alignment horizontal="center" vertical="top" wrapText="1"/>
    </xf>
    <xf numFmtId="0" fontId="8" fillId="0" borderId="0" xfId="0" applyFont="1" applyAlignment="1">
      <alignment horizontal="left" vertical="top" wrapText="1"/>
    </xf>
    <xf numFmtId="0" fontId="8" fillId="0" borderId="0" xfId="0" applyFont="1" applyBorder="1" applyAlignment="1">
      <alignment horizontal="center" vertical="top" wrapText="1"/>
    </xf>
    <xf numFmtId="0" fontId="8" fillId="0" borderId="0" xfId="0" applyFont="1" applyBorder="1" applyAlignment="1">
      <alignment horizontal="left" vertical="top" wrapText="1"/>
    </xf>
    <xf numFmtId="0" fontId="9" fillId="0" borderId="1" xfId="0" applyFont="1" applyBorder="1" applyAlignment="1">
      <alignment horizontal="center" vertical="top" wrapText="1"/>
    </xf>
    <xf numFmtId="3" fontId="9" fillId="0" borderId="1" xfId="0" applyNumberFormat="1" applyFont="1" applyBorder="1" applyAlignment="1">
      <alignment horizontal="center" vertical="top" wrapText="1"/>
    </xf>
    <xf numFmtId="0" fontId="11" fillId="4" borderId="1" xfId="0" applyFont="1" applyFill="1" applyBorder="1" applyAlignment="1">
      <alignment horizontal="left" vertical="top" wrapText="1"/>
    </xf>
    <xf numFmtId="0" fontId="8" fillId="5" borderId="1" xfId="0" applyFont="1" applyFill="1" applyBorder="1" applyAlignment="1">
      <alignment horizontal="center" vertical="top" wrapText="1"/>
    </xf>
    <xf numFmtId="0" fontId="9" fillId="5" borderId="1" xfId="0" applyFont="1" applyFill="1" applyBorder="1" applyAlignment="1">
      <alignment horizontal="left" vertical="top" wrapText="1"/>
    </xf>
    <xf numFmtId="164" fontId="11" fillId="5" borderId="1" xfId="0" applyNumberFormat="1"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164" fontId="8" fillId="3" borderId="1" xfId="0" applyNumberFormat="1" applyFont="1" applyFill="1" applyBorder="1" applyAlignment="1">
      <alignment horizontal="center" vertical="top" wrapText="1"/>
    </xf>
    <xf numFmtId="0" fontId="8" fillId="3" borderId="0" xfId="0" applyFont="1" applyFill="1" applyAlignment="1">
      <alignment vertical="top" wrapText="1"/>
    </xf>
    <xf numFmtId="164" fontId="7" fillId="3" borderId="1" xfId="0"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64" fontId="8" fillId="0" borderId="0" xfId="0" applyNumberFormat="1" applyFont="1" applyAlignment="1">
      <alignment vertical="top" wrapText="1"/>
    </xf>
    <xf numFmtId="0" fontId="11" fillId="5" borderId="1" xfId="0" applyFont="1" applyFill="1" applyBorder="1" applyAlignment="1">
      <alignment horizontal="left" vertical="top" wrapText="1"/>
    </xf>
    <xf numFmtId="0" fontId="11" fillId="5" borderId="1" xfId="0" applyFont="1" applyFill="1" applyBorder="1" applyAlignment="1">
      <alignment horizontal="center" vertical="top" wrapText="1"/>
    </xf>
    <xf numFmtId="3" fontId="9" fillId="4" borderId="1" xfId="0" applyNumberFormat="1" applyFont="1" applyFill="1" applyBorder="1" applyAlignment="1">
      <alignment horizontal="center" vertical="top" wrapText="1"/>
    </xf>
    <xf numFmtId="164" fontId="9" fillId="4" borderId="1" xfId="0" applyNumberFormat="1" applyFont="1" applyFill="1" applyBorder="1" applyAlignment="1">
      <alignment horizontal="center" vertical="top" wrapText="1"/>
    </xf>
    <xf numFmtId="164" fontId="10" fillId="0" borderId="0" xfId="0" applyNumberFormat="1" applyFont="1" applyBorder="1" applyAlignment="1">
      <alignment horizontal="right" wrapText="1"/>
    </xf>
    <xf numFmtId="3" fontId="11" fillId="5" borderId="1" xfId="0" applyNumberFormat="1" applyFont="1" applyFill="1" applyBorder="1" applyAlignment="1">
      <alignment horizontal="center" vertical="top" wrapText="1"/>
    </xf>
    <xf numFmtId="0" fontId="7" fillId="4" borderId="1" xfId="0" applyFont="1" applyFill="1" applyBorder="1" applyAlignment="1">
      <alignment horizontal="center" vertical="top" wrapText="1"/>
    </xf>
    <xf numFmtId="0" fontId="7" fillId="0" borderId="0" xfId="0" applyFont="1" applyAlignment="1">
      <alignment horizontal="center" vertical="top" wrapText="1"/>
    </xf>
    <xf numFmtId="164" fontId="7" fillId="0" borderId="0" xfId="0" applyNumberFormat="1" applyFont="1" applyAlignment="1">
      <alignment horizontal="center" vertical="top" wrapText="1"/>
    </xf>
    <xf numFmtId="0" fontId="7" fillId="0" borderId="0" xfId="0" applyFont="1" applyAlignment="1">
      <alignment vertical="top" wrapText="1"/>
    </xf>
    <xf numFmtId="0" fontId="7" fillId="0" borderId="0" xfId="0" applyFont="1" applyBorder="1" applyAlignment="1">
      <alignment horizontal="center" vertical="top" wrapText="1"/>
    </xf>
    <xf numFmtId="0" fontId="7" fillId="0" borderId="0" xfId="0" applyFont="1" applyBorder="1" applyAlignment="1">
      <alignment horizontal="left" vertical="top" wrapText="1"/>
    </xf>
    <xf numFmtId="164" fontId="7" fillId="0" borderId="0" xfId="0" applyNumberFormat="1" applyFont="1" applyBorder="1" applyAlignment="1">
      <alignment horizontal="center" vertical="top" wrapText="1"/>
    </xf>
    <xf numFmtId="0" fontId="15" fillId="0" borderId="1" xfId="0" applyFont="1" applyBorder="1" applyAlignment="1">
      <alignment horizontal="center" vertical="top" wrapText="1"/>
    </xf>
    <xf numFmtId="164" fontId="15" fillId="0" borderId="1" xfId="0" applyNumberFormat="1" applyFont="1" applyBorder="1" applyAlignment="1">
      <alignment horizontal="center" vertical="top" wrapText="1"/>
    </xf>
    <xf numFmtId="3" fontId="13" fillId="0" borderId="1" xfId="0" applyNumberFormat="1" applyFont="1" applyBorder="1" applyAlignment="1">
      <alignment horizontal="center"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center" vertical="top" wrapText="1"/>
    </xf>
    <xf numFmtId="0" fontId="7" fillId="4" borderId="1" xfId="0" applyFont="1" applyFill="1" applyBorder="1" applyAlignment="1">
      <alignment horizontal="left" vertical="top" wrapText="1"/>
    </xf>
    <xf numFmtId="164" fontId="15" fillId="4" borderId="1" xfId="0" applyNumberFormat="1" applyFont="1" applyFill="1" applyBorder="1" applyAlignment="1">
      <alignment horizontal="center" vertical="top" wrapText="1"/>
    </xf>
    <xf numFmtId="4" fontId="7" fillId="4" borderId="1" xfId="0" applyNumberFormat="1" applyFont="1" applyFill="1" applyBorder="1" applyAlignment="1">
      <alignment horizontal="center" vertical="top" wrapText="1"/>
    </xf>
    <xf numFmtId="0" fontId="7" fillId="5" borderId="1" xfId="0" applyFont="1" applyFill="1" applyBorder="1" applyAlignment="1">
      <alignment horizontal="center" vertical="top" wrapText="1"/>
    </xf>
    <xf numFmtId="0" fontId="13" fillId="5" borderId="1" xfId="0" applyFont="1" applyFill="1" applyBorder="1" applyAlignment="1">
      <alignment horizontal="left" vertical="top" wrapText="1"/>
    </xf>
    <xf numFmtId="0" fontId="13" fillId="5" borderId="1" xfId="0" applyFont="1" applyFill="1" applyBorder="1" applyAlignment="1">
      <alignment horizontal="center" vertical="top" wrapText="1"/>
    </xf>
    <xf numFmtId="0" fontId="7" fillId="5" borderId="1" xfId="0" applyFont="1" applyFill="1" applyBorder="1" applyAlignment="1">
      <alignment horizontal="left" vertical="top" wrapText="1"/>
    </xf>
    <xf numFmtId="164" fontId="15" fillId="5" borderId="1" xfId="0" applyNumberFormat="1" applyFont="1" applyFill="1" applyBorder="1" applyAlignment="1">
      <alignment horizontal="center" vertical="top" wrapText="1"/>
    </xf>
    <xf numFmtId="4" fontId="7" fillId="5"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15" fillId="2" borderId="1" xfId="0" applyFont="1" applyFill="1" applyBorder="1" applyAlignment="1">
      <alignment horizontal="left" vertical="top" wrapText="1"/>
    </xf>
    <xf numFmtId="0" fontId="15"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164" fontId="7" fillId="2"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14" fontId="7" fillId="3" borderId="1" xfId="0" applyNumberFormat="1" applyFont="1" applyFill="1" applyBorder="1" applyAlignment="1">
      <alignment horizontal="center" vertical="top" wrapText="1"/>
    </xf>
    <xf numFmtId="164" fontId="15" fillId="2" borderId="1" xfId="0" applyNumberFormat="1" applyFont="1" applyFill="1" applyBorder="1" applyAlignment="1">
      <alignment horizontal="center" vertical="top" wrapText="1"/>
    </xf>
    <xf numFmtId="0" fontId="7" fillId="3" borderId="0" xfId="0" applyFont="1" applyFill="1" applyAlignment="1">
      <alignment vertical="top" wrapText="1"/>
    </xf>
    <xf numFmtId="164" fontId="7" fillId="5" borderId="1" xfId="0" applyNumberFormat="1" applyFont="1" applyFill="1" applyBorder="1" applyAlignment="1">
      <alignment horizontal="center" vertical="top" wrapText="1"/>
    </xf>
    <xf numFmtId="14" fontId="7" fillId="5"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7" fillId="3" borderId="0" xfId="0" applyFont="1" applyFill="1" applyAlignment="1">
      <alignment horizontal="center" vertical="top" wrapText="1"/>
    </xf>
    <xf numFmtId="4" fontId="7" fillId="2" borderId="1" xfId="0" applyNumberFormat="1" applyFont="1" applyFill="1" applyBorder="1" applyAlignment="1">
      <alignment horizontal="center" vertical="top" wrapText="1"/>
    </xf>
    <xf numFmtId="4" fontId="15" fillId="2" borderId="1" xfId="0" applyNumberFormat="1" applyFont="1" applyFill="1" applyBorder="1" applyAlignment="1">
      <alignment horizontal="center" vertical="top" wrapText="1"/>
    </xf>
    <xf numFmtId="4" fontId="7" fillId="5" borderId="1" xfId="0" applyNumberFormat="1" applyFont="1" applyFill="1" applyBorder="1" applyAlignment="1">
      <alignment horizontal="left" vertical="top" wrapText="1"/>
    </xf>
    <xf numFmtId="4" fontId="7" fillId="4" borderId="1" xfId="0" applyNumberFormat="1" applyFont="1" applyFill="1" applyBorder="1" applyAlignment="1">
      <alignment horizontal="left" vertical="top" wrapText="1"/>
    </xf>
    <xf numFmtId="4" fontId="7" fillId="3" borderId="1" xfId="0" applyNumberFormat="1" applyFont="1" applyFill="1" applyBorder="1" applyAlignment="1">
      <alignment horizontal="center" vertical="top" wrapText="1"/>
    </xf>
    <xf numFmtId="0" fontId="13" fillId="2" borderId="1" xfId="0" applyFont="1" applyFill="1" applyBorder="1" applyAlignment="1">
      <alignment horizontal="center" vertical="top" wrapText="1"/>
    </xf>
    <xf numFmtId="2" fontId="7" fillId="3" borderId="1" xfId="0" applyNumberFormat="1" applyFont="1" applyFill="1" applyBorder="1" applyAlignment="1">
      <alignment horizontal="left" vertical="top" wrapText="1"/>
    </xf>
    <xf numFmtId="2" fontId="7" fillId="3" borderId="1" xfId="0" applyNumberFormat="1" applyFont="1" applyFill="1" applyBorder="1" applyAlignment="1">
      <alignment horizontal="center" vertical="top" wrapText="1"/>
    </xf>
    <xf numFmtId="0" fontId="20" fillId="3" borderId="1" xfId="0" applyFont="1" applyFill="1" applyBorder="1" applyAlignment="1">
      <alignment horizontal="center" vertical="top" wrapText="1"/>
    </xf>
    <xf numFmtId="2" fontId="8" fillId="3" borderId="1" xfId="0" applyNumberFormat="1"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4" fontId="8" fillId="4" borderId="1" xfId="0" applyNumberFormat="1" applyFont="1" applyFill="1" applyBorder="1" applyAlignment="1">
      <alignment horizontal="left" vertical="top" wrapText="1"/>
    </xf>
    <xf numFmtId="4" fontId="8" fillId="5" borderId="1"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8" fillId="5" borderId="1" xfId="0" applyFont="1" applyFill="1" applyBorder="1" applyAlignment="1">
      <alignment horizontal="left" vertical="top" wrapText="1"/>
    </xf>
    <xf numFmtId="2" fontId="8" fillId="3" borderId="1" xfId="0" applyNumberFormat="1" applyFont="1" applyFill="1" applyBorder="1" applyAlignment="1">
      <alignment horizontal="left" vertical="top" wrapText="1"/>
    </xf>
    <xf numFmtId="0" fontId="8" fillId="3" borderId="1" xfId="0" applyFont="1" applyFill="1" applyBorder="1" applyAlignment="1">
      <alignment vertical="top" wrapText="1"/>
    </xf>
    <xf numFmtId="14" fontId="7" fillId="2" borderId="1" xfId="0" applyNumberFormat="1" applyFont="1" applyFill="1" applyBorder="1" applyAlignment="1">
      <alignment horizontal="center" vertical="top" wrapText="1"/>
    </xf>
    <xf numFmtId="49" fontId="7" fillId="3" borderId="1" xfId="0" applyNumberFormat="1" applyFont="1" applyFill="1" applyBorder="1" applyAlignment="1">
      <alignment horizontal="lef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49" fontId="8" fillId="3" borderId="1" xfId="0" applyNumberFormat="1" applyFont="1" applyFill="1" applyBorder="1" applyAlignment="1">
      <alignment horizontal="center" vertical="top" wrapText="1"/>
    </xf>
    <xf numFmtId="49" fontId="8" fillId="3" borderId="1" xfId="0" applyNumberFormat="1" applyFont="1" applyFill="1" applyBorder="1" applyAlignment="1">
      <alignment horizontal="left" vertical="top" wrapText="1"/>
    </xf>
    <xf numFmtId="4" fontId="24" fillId="3" borderId="1" xfId="0" applyNumberFormat="1" applyFont="1" applyFill="1" applyBorder="1" applyAlignment="1">
      <alignment horizontal="center" vertical="top" wrapText="1"/>
    </xf>
    <xf numFmtId="0" fontId="22" fillId="3" borderId="1" xfId="0" applyFont="1" applyFill="1" applyBorder="1" applyAlignment="1">
      <alignment horizontal="center" vertical="top" wrapText="1"/>
    </xf>
    <xf numFmtId="167" fontId="8" fillId="3" borderId="1" xfId="0" applyNumberFormat="1" applyFont="1" applyFill="1" applyBorder="1" applyAlignment="1">
      <alignment horizontal="right" vertical="top" wrapText="1"/>
    </xf>
    <xf numFmtId="2" fontId="8" fillId="0" borderId="1" xfId="0" applyNumberFormat="1" applyFont="1" applyBorder="1" applyAlignment="1">
      <alignment horizontal="center" vertical="top" wrapText="1"/>
    </xf>
    <xf numFmtId="4" fontId="22" fillId="3" borderId="1" xfId="0" applyNumberFormat="1" applyFont="1" applyFill="1" applyBorder="1" applyAlignment="1">
      <alignment horizontal="center" vertical="center" wrapText="1"/>
    </xf>
    <xf numFmtId="0" fontId="16" fillId="3" borderId="1" xfId="16" applyFill="1" applyBorder="1" applyAlignment="1">
      <alignment horizontal="left" vertical="top" wrapText="1"/>
    </xf>
    <xf numFmtId="49" fontId="7" fillId="3" borderId="1" xfId="0" applyNumberFormat="1" applyFont="1" applyFill="1" applyBorder="1" applyAlignment="1">
      <alignment horizontal="center" vertical="top" wrapText="1"/>
    </xf>
    <xf numFmtId="0" fontId="25" fillId="3" borderId="1" xfId="0" applyFont="1" applyFill="1" applyBorder="1" applyAlignment="1">
      <alignment horizontal="left" vertical="center" wrapText="1"/>
    </xf>
    <xf numFmtId="0" fontId="20" fillId="3" borderId="1" xfId="0" applyFont="1" applyFill="1" applyBorder="1" applyAlignment="1">
      <alignment horizontal="center" vertical="center" wrapText="1"/>
    </xf>
    <xf numFmtId="0" fontId="25" fillId="3" borderId="1" xfId="0" applyFont="1" applyFill="1" applyBorder="1" applyAlignment="1">
      <alignment horizontal="left" vertical="top" wrapText="1"/>
    </xf>
    <xf numFmtId="0" fontId="20" fillId="3" borderId="1" xfId="0" applyFont="1" applyFill="1" applyBorder="1" applyAlignment="1">
      <alignment vertical="top" wrapText="1"/>
    </xf>
    <xf numFmtId="0" fontId="8" fillId="3" borderId="3" xfId="0" applyFont="1" applyFill="1" applyBorder="1" applyAlignment="1">
      <alignment horizontal="center" vertical="top" wrapText="1"/>
    </xf>
    <xf numFmtId="2" fontId="8" fillId="3" borderId="1" xfId="0" applyNumberFormat="1" applyFont="1" applyFill="1" applyBorder="1" applyAlignment="1">
      <alignment horizontal="center" vertical="center" wrapText="1"/>
    </xf>
    <xf numFmtId="0" fontId="13" fillId="4" borderId="1" xfId="0" applyFont="1" applyFill="1" applyBorder="1" applyAlignment="1">
      <alignment horizontal="center" vertical="top" wrapText="1"/>
    </xf>
    <xf numFmtId="0" fontId="13" fillId="4" borderId="1" xfId="0" applyFont="1" applyFill="1" applyBorder="1" applyAlignment="1">
      <alignment horizontal="left" vertical="top" wrapText="1"/>
    </xf>
    <xf numFmtId="14" fontId="13" fillId="4" borderId="1" xfId="0" applyNumberFormat="1" applyFont="1" applyFill="1" applyBorder="1" applyAlignment="1">
      <alignment horizontal="center" vertical="top" wrapText="1"/>
    </xf>
    <xf numFmtId="164" fontId="13" fillId="4" borderId="1" xfId="0" applyNumberFormat="1" applyFont="1" applyFill="1" applyBorder="1" applyAlignment="1">
      <alignment horizontal="center" vertical="top" wrapText="1"/>
    </xf>
    <xf numFmtId="4" fontId="13" fillId="4" borderId="1" xfId="0" applyNumberFormat="1" applyFont="1" applyFill="1" applyBorder="1" applyAlignment="1">
      <alignment horizontal="center" vertical="top" wrapText="1"/>
    </xf>
    <xf numFmtId="0" fontId="9" fillId="4" borderId="1" xfId="0" applyFont="1" applyFill="1" applyBorder="1" applyAlignment="1">
      <alignment horizontal="left" vertical="top" wrapText="1"/>
    </xf>
    <xf numFmtId="0" fontId="7"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0" fontId="0" fillId="3" borderId="0" xfId="0" applyFill="1"/>
    <xf numFmtId="0" fontId="26" fillId="3" borderId="1" xfId="0" applyFont="1" applyFill="1" applyBorder="1" applyAlignment="1">
      <alignment horizontal="center" vertical="top" wrapText="1"/>
    </xf>
    <xf numFmtId="0" fontId="7" fillId="2" borderId="1" xfId="0" applyNumberFormat="1" applyFont="1" applyFill="1" applyBorder="1" applyAlignment="1">
      <alignment horizontal="center" vertical="top" wrapText="1"/>
    </xf>
    <xf numFmtId="164" fontId="25" fillId="3" borderId="1" xfId="0" applyNumberFormat="1" applyFont="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164" fontId="13" fillId="0" borderId="1" xfId="0" applyNumberFormat="1" applyFont="1" applyBorder="1" applyAlignment="1">
      <alignment horizontal="center" vertical="top" wrapText="1"/>
    </xf>
    <xf numFmtId="0" fontId="7" fillId="0" borderId="0" xfId="0" applyFont="1" applyAlignment="1">
      <alignment horizontal="left" vertical="top" wrapText="1"/>
    </xf>
    <xf numFmtId="0" fontId="13" fillId="0" borderId="0" xfId="0" applyFont="1" applyBorder="1" applyAlignment="1">
      <alignment horizontal="center" vertical="top" wrapText="1"/>
    </xf>
    <xf numFmtId="0" fontId="14" fillId="0" borderId="2" xfId="0" applyFont="1" applyBorder="1" applyAlignment="1">
      <alignment horizontal="right" vertical="top" wrapText="1"/>
    </xf>
    <xf numFmtId="0" fontId="9" fillId="0" borderId="0" xfId="0" applyFont="1" applyBorder="1" applyAlignment="1">
      <alignment horizontal="center" vertical="top" wrapText="1"/>
    </xf>
  </cellXfs>
  <cellStyles count="19">
    <cellStyle name="Hyperlink" xfId="12"/>
    <cellStyle name="Normal" xfId="9"/>
    <cellStyle name="Гиперссылка" xfId="16" builtinId="8"/>
    <cellStyle name="Гиперссылка 2" xfId="1"/>
    <cellStyle name="Гиперссылка 2 2" xfId="8"/>
    <cellStyle name="Гиперссылка 2 2 2" xfId="17"/>
    <cellStyle name="Гиперссылка 3" xfId="14"/>
    <cellStyle name="Звичайний 2" xfId="3"/>
    <cellStyle name="Звичайний 3" xfId="4"/>
    <cellStyle name="Обычный" xfId="0" builtinId="0"/>
    <cellStyle name="Обычный 2" xfId="2"/>
    <cellStyle name="Обычный 2 2" xfId="11"/>
    <cellStyle name="Обычный 2 3" xfId="10"/>
    <cellStyle name="Обычный 2 4" xfId="5"/>
    <cellStyle name="Обычный 5" xfId="13"/>
    <cellStyle name="Обычный 6" xfId="15"/>
    <cellStyle name="Обычный 7" xfId="18"/>
    <cellStyle name="Финансовый 2" xfId="6"/>
    <cellStyle name="Финансовый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74;&#1110;&#1076;&#1087;&#1086;&#1074;&#1110;&#1076;&#1110;%20&#1056;&#1044;&#1040;,%20&#1058;&#1043;/&#1059;&#1087;&#1088;%20&#1086;&#1089;&#1074;&#1110;&#1090;&#1080;/&#1060;&#1086;&#1088;&#1084;&#1072;%20_0402202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7012026"/>
      <sheetName val="Лист1"/>
      <sheetName val="Лист2"/>
    </sheetNames>
    <sheetDataSet>
      <sheetData sheetId="0">
        <row r="9">
          <cell r="O9" t="str">
            <v>https://prozorro.gov.ua/uk/tender/UA-2026-01-12-001306-a#purchase_information</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rozorro.gov.ua/uk/tender/UA-2026-02-04-005422-a" TargetMode="External"/><Relationship Id="rId299" Type="http://schemas.openxmlformats.org/officeDocument/2006/relationships/hyperlink" Target="https://prozorro.gov.ua/uk/tender/UA-2026-04-22-014924-a" TargetMode="External"/><Relationship Id="rId21" Type="http://schemas.openxmlformats.org/officeDocument/2006/relationships/hyperlink" Target="https://prozorro.gov.ua/uk/tender/UA-2026-01-09-008257-a" TargetMode="External"/><Relationship Id="rId63" Type="http://schemas.openxmlformats.org/officeDocument/2006/relationships/hyperlink" Target="https://prozorro.gov.ua/uk/tender/UA-2026-01-26-007871-a" TargetMode="External"/><Relationship Id="rId159" Type="http://schemas.openxmlformats.org/officeDocument/2006/relationships/hyperlink" Target="https://public-bid.com.ua/plan/36778848" TargetMode="External"/><Relationship Id="rId324" Type="http://schemas.openxmlformats.org/officeDocument/2006/relationships/hyperlink" Target="https://prozorro.gov.ua/uk/tender/UA-2026-05-12-008253-a" TargetMode="External"/><Relationship Id="rId366" Type="http://schemas.openxmlformats.org/officeDocument/2006/relationships/hyperlink" Target="https://prozorro.gov.ua/uk/tender/UA-2026-04-21-004531-a" TargetMode="External"/><Relationship Id="rId531" Type="http://schemas.openxmlformats.org/officeDocument/2006/relationships/hyperlink" Target="https://prozorro.gov.ua/uk/tender/UA-2026-08-21-013021-a" TargetMode="External"/><Relationship Id="rId170" Type="http://schemas.openxmlformats.org/officeDocument/2006/relationships/hyperlink" Target="https://prozorro.gov.ua/uk/tender/UA-2026-02-20-004601-a" TargetMode="External"/><Relationship Id="rId226" Type="http://schemas.openxmlformats.org/officeDocument/2006/relationships/hyperlink" Target="https://prozorro.gov.ua/uk/tender/UA-2026-04-07-002022-a" TargetMode="External"/><Relationship Id="rId433" Type="http://schemas.openxmlformats.org/officeDocument/2006/relationships/hyperlink" Target="https://prozorro.gov.ua/uk/tender/UA-2026-06-30-004568-a" TargetMode="External"/><Relationship Id="rId268" Type="http://schemas.openxmlformats.org/officeDocument/2006/relationships/hyperlink" Target="https://prozorro.gov.ua/uk/plan/UA-P-2026-04-14-000486-a" TargetMode="External"/><Relationship Id="rId475" Type="http://schemas.openxmlformats.org/officeDocument/2006/relationships/hyperlink" Target="https://prozorro.gov.ua/uk/tender/UA-2026-07-29-003961-a" TargetMode="External"/><Relationship Id="rId32" Type="http://schemas.openxmlformats.org/officeDocument/2006/relationships/hyperlink" Target="https://prozorro.gov.ua/uk/tender/UA-2026-01-09-002201-a" TargetMode="External"/><Relationship Id="rId74" Type="http://schemas.openxmlformats.org/officeDocument/2006/relationships/hyperlink" Target="https://zakupivli.pro/gov/tenders/ua-2026-01-23-001293-a" TargetMode="External"/><Relationship Id="rId128" Type="http://schemas.openxmlformats.org/officeDocument/2006/relationships/hyperlink" Target="https://prozorro.gov.ua/uk/tender/UA-2026-01-29-016416-a" TargetMode="External"/><Relationship Id="rId335" Type="http://schemas.openxmlformats.org/officeDocument/2006/relationships/hyperlink" Target="https://prozorro.gov.ua/uk/tender/UA-2026-03-26-006404-a" TargetMode="External"/><Relationship Id="rId377" Type="http://schemas.openxmlformats.org/officeDocument/2006/relationships/hyperlink" Target="https://prozorro.gov.ua/uk/tender/UA-2026-06-02-013661-a" TargetMode="External"/><Relationship Id="rId500" Type="http://schemas.openxmlformats.org/officeDocument/2006/relationships/hyperlink" Target="https://prozorro.gov.ua/tender/UA-2026-07-28-005841-a" TargetMode="External"/><Relationship Id="rId5" Type="http://schemas.openxmlformats.org/officeDocument/2006/relationships/hyperlink" Target="https://prozorro.gov.ua/tender/UA-2026-01-02-006799-a" TargetMode="External"/><Relationship Id="rId181" Type="http://schemas.openxmlformats.org/officeDocument/2006/relationships/hyperlink" Target="https://prozorro.gov.ua/uk/tender/UA-2026-02-25-011287-a" TargetMode="External"/><Relationship Id="rId237" Type="http://schemas.openxmlformats.org/officeDocument/2006/relationships/hyperlink" Target="https://prozorro.gov.ua/uk/tender/UA-2026-04-07-010356-a" TargetMode="External"/><Relationship Id="rId402" Type="http://schemas.openxmlformats.org/officeDocument/2006/relationships/hyperlink" Target="https://prozorro.gov.ua/uk/tender/UA-2026-06-08-007789-a" TargetMode="External"/><Relationship Id="rId279" Type="http://schemas.openxmlformats.org/officeDocument/2006/relationships/hyperlink" Target="https://prozorro.gov.ua/uk/tender/UA-2026-04-13-000737-a" TargetMode="External"/><Relationship Id="rId444" Type="http://schemas.openxmlformats.org/officeDocument/2006/relationships/hyperlink" Target="https://prozorro.gov.ua/uk/tender/UA-2026-07-01-009997-a" TargetMode="External"/><Relationship Id="rId486" Type="http://schemas.openxmlformats.org/officeDocument/2006/relationships/hyperlink" Target="https://prozorro.gov.ua/uk/tender/UA-2026-08-05-002997-a" TargetMode="External"/><Relationship Id="rId43" Type="http://schemas.openxmlformats.org/officeDocument/2006/relationships/hyperlink" Target="https://prozorro.gov.ua/uk/tender/UA-2026-01-16-011818-a" TargetMode="External"/><Relationship Id="rId139" Type="http://schemas.openxmlformats.org/officeDocument/2006/relationships/hyperlink" Target="https://prozorro.gov.ua/uk/tender/UA-2026-02-12-009706-a" TargetMode="External"/><Relationship Id="rId290" Type="http://schemas.openxmlformats.org/officeDocument/2006/relationships/hyperlink" Target="https://prozorro.gov.ua/uk/tender/UA-2026-04-15-009307-a" TargetMode="External"/><Relationship Id="rId304" Type="http://schemas.openxmlformats.org/officeDocument/2006/relationships/hyperlink" Target="https://prozorro.gov.ua/uk/tender/UA-2026-04-27-011932-a" TargetMode="External"/><Relationship Id="rId346" Type="http://schemas.openxmlformats.org/officeDocument/2006/relationships/hyperlink" Target="https://prozorro.gov.ua/tender/UA-2026-05-08-001029-a" TargetMode="External"/><Relationship Id="rId388" Type="http://schemas.openxmlformats.org/officeDocument/2006/relationships/hyperlink" Target="https://zakupivli.pro/gov/tenders/ua-2026-06-08-013003-a" TargetMode="External"/><Relationship Id="rId511" Type="http://schemas.openxmlformats.org/officeDocument/2006/relationships/hyperlink" Target="https://prozorro.gov.ua/uk/tender/UA-2026-08-18-002334-a" TargetMode="External"/><Relationship Id="rId85" Type="http://schemas.openxmlformats.org/officeDocument/2006/relationships/hyperlink" Target="https://prozorro.gov.ua/uk/tender/UA-2026-02-02-004794-a" TargetMode="External"/><Relationship Id="rId150" Type="http://schemas.openxmlformats.org/officeDocument/2006/relationships/hyperlink" Target="https://www.dzo.com.ua/tenders/30453875" TargetMode="External"/><Relationship Id="rId192" Type="http://schemas.openxmlformats.org/officeDocument/2006/relationships/hyperlink" Target="https://prozorro.gov.ua/uk/tender/UA-2026-03-11-007808-a" TargetMode="External"/><Relationship Id="rId206" Type="http://schemas.openxmlformats.org/officeDocument/2006/relationships/hyperlink" Target="https://prozorro.gov.ua/tender/UA-2026-03-31-008350-a" TargetMode="External"/><Relationship Id="rId413" Type="http://schemas.openxmlformats.org/officeDocument/2006/relationships/hyperlink" Target="https://prozorro.gov.ua/uk/tender/UA-2026-06-19-008224-a" TargetMode="External"/><Relationship Id="rId248" Type="http://schemas.openxmlformats.org/officeDocument/2006/relationships/hyperlink" Target="https://prozorro.gov.ua/uk/tender/UA-2026-04-08-011239-a" TargetMode="External"/><Relationship Id="rId455" Type="http://schemas.openxmlformats.org/officeDocument/2006/relationships/hyperlink" Target="https://prozorro.gov.ua/uk/tender/UA-2026-07-10-010923-a" TargetMode="External"/><Relationship Id="rId497" Type="http://schemas.openxmlformats.org/officeDocument/2006/relationships/hyperlink" Target="https://prozorro.gov.ua/uk/tender/UA-2026-08-08-000313-a" TargetMode="External"/><Relationship Id="rId12" Type="http://schemas.openxmlformats.org/officeDocument/2006/relationships/hyperlink" Target="https://prozorro.gov.ua/uk/tender/UA-2026-01-05-005392-a" TargetMode="External"/><Relationship Id="rId108" Type="http://schemas.openxmlformats.org/officeDocument/2006/relationships/hyperlink" Target="https://prozorro.gov.ua/uk/tender/UA-2026-02-09-008622-a" TargetMode="External"/><Relationship Id="rId315" Type="http://schemas.openxmlformats.org/officeDocument/2006/relationships/hyperlink" Target="https://prozorro.gov.ua/uk/tender/UA-2026-05-11-005193-a" TargetMode="External"/><Relationship Id="rId357" Type="http://schemas.openxmlformats.org/officeDocument/2006/relationships/hyperlink" Target="https://zakupivli.pro/gov/tenders/ua-2026-05-06-012616-a" TargetMode="External"/><Relationship Id="rId522" Type="http://schemas.openxmlformats.org/officeDocument/2006/relationships/hyperlink" Target="https://prozorro.gov.ua/uk/tender/UA-2026-08-25-011373-a" TargetMode="External"/><Relationship Id="rId54" Type="http://schemas.openxmlformats.org/officeDocument/2006/relationships/hyperlink" Target="https://zakupivli.pro/gov/tenders/ua-2026-01-16-014254-a" TargetMode="External"/><Relationship Id="rId96" Type="http://schemas.openxmlformats.org/officeDocument/2006/relationships/hyperlink" Target="https://prozorro.gov.ua/uk/tender/UA-2026-02-04-016506-a" TargetMode="External"/><Relationship Id="rId161" Type="http://schemas.openxmlformats.org/officeDocument/2006/relationships/hyperlink" Target="https://prozorro.gov.ua/uk/tender/UA-2026-02-24-014426-a" TargetMode="External"/><Relationship Id="rId217" Type="http://schemas.openxmlformats.org/officeDocument/2006/relationships/hyperlink" Target="https://prozorro.gov.ua/uk/tender/UA-2026-03-26-005955-a" TargetMode="External"/><Relationship Id="rId399" Type="http://schemas.openxmlformats.org/officeDocument/2006/relationships/hyperlink" Target="https://prozorro.gov.ua/uk/tender/UA-2026-06-09-009015-a" TargetMode="External"/><Relationship Id="rId259" Type="http://schemas.openxmlformats.org/officeDocument/2006/relationships/hyperlink" Target="https://prozorro.gov.ua/uk/tender/UA-2026-04-08-014568-a" TargetMode="External"/><Relationship Id="rId424" Type="http://schemas.openxmlformats.org/officeDocument/2006/relationships/hyperlink" Target="https://prozorro.gov.ua/uk/tender/UA-2026-06-17-009445-a" TargetMode="External"/><Relationship Id="rId466" Type="http://schemas.openxmlformats.org/officeDocument/2006/relationships/hyperlink" Target="https://prozorro.gov.ua/uk/tender/UA-2026-07-23-012798-a" TargetMode="External"/><Relationship Id="rId23" Type="http://schemas.openxmlformats.org/officeDocument/2006/relationships/hyperlink" Target="https://prozorro.gov.ua/tender/UA-2026-01-09-007792-a" TargetMode="External"/><Relationship Id="rId119" Type="http://schemas.openxmlformats.org/officeDocument/2006/relationships/hyperlink" Target="https://prozorro.gov.ua/uk/tender/UA-2026-02-04-014959-a" TargetMode="External"/><Relationship Id="rId270" Type="http://schemas.openxmlformats.org/officeDocument/2006/relationships/hyperlink" Target="https://prozorro.gov.ua/uk/tender/UA-2026-04-10-010093-a" TargetMode="External"/><Relationship Id="rId326" Type="http://schemas.openxmlformats.org/officeDocument/2006/relationships/hyperlink" Target="https://prozorro.gov.ua/uk/tender/UA-2026-01-22-013192-a" TargetMode="External"/><Relationship Id="rId533" Type="http://schemas.openxmlformats.org/officeDocument/2006/relationships/hyperlink" Target="https://prozorro.gov.ua/uk/plan/UA-P-2026-08-12-009644-a" TargetMode="External"/><Relationship Id="rId65" Type="http://schemas.openxmlformats.org/officeDocument/2006/relationships/hyperlink" Target="https://prozorro.gov.ua/uk/tender/UA-2026-01-27-019267-a" TargetMode="External"/><Relationship Id="rId130" Type="http://schemas.openxmlformats.org/officeDocument/2006/relationships/hyperlink" Target="https://prozorro.gov.ua/uk/tender/UA-2026-02-10-000065-a" TargetMode="External"/><Relationship Id="rId368" Type="http://schemas.openxmlformats.org/officeDocument/2006/relationships/hyperlink" Target="https://prozorro.gov.ua/uk/tender/UA-2026-05-25-002481-a" TargetMode="External"/><Relationship Id="rId172" Type="http://schemas.openxmlformats.org/officeDocument/2006/relationships/hyperlink" Target="https://zakupivli.pro/gov/tenders/ua-2026-02-20-012774-a" TargetMode="External"/><Relationship Id="rId228" Type="http://schemas.openxmlformats.org/officeDocument/2006/relationships/hyperlink" Target="https://prozorro.gov.ua/uk/tender/UA-2026-04-07-004288-a" TargetMode="External"/><Relationship Id="rId435" Type="http://schemas.openxmlformats.org/officeDocument/2006/relationships/hyperlink" Target="https://prozorro.gov.ua/uk/tender/UA-2026-06-29-012025-a" TargetMode="External"/><Relationship Id="rId477" Type="http://schemas.openxmlformats.org/officeDocument/2006/relationships/hyperlink" Target="https://prozorro.gov.ua/uk/tender/UA-2026-07-31-001946-a" TargetMode="External"/><Relationship Id="rId281" Type="http://schemas.openxmlformats.org/officeDocument/2006/relationships/hyperlink" Target="https://prozorro.gov.ua/uk/tender/UA-2026-04-14-008344-a" TargetMode="External"/><Relationship Id="rId337" Type="http://schemas.openxmlformats.org/officeDocument/2006/relationships/hyperlink" Target="https://prozorro.gov.ua/uk/tender/UA-2026-04-07-004729-a" TargetMode="External"/><Relationship Id="rId502" Type="http://schemas.openxmlformats.org/officeDocument/2006/relationships/hyperlink" Target="https://prozorro.gov.ua/uk/tender/UA-2026-08-17-009385-a" TargetMode="External"/><Relationship Id="rId34" Type="http://schemas.openxmlformats.org/officeDocument/2006/relationships/hyperlink" Target="https://prozorro.gov.ua/uk/tender/UA-2026-01-19-009150-a" TargetMode="External"/><Relationship Id="rId76" Type="http://schemas.openxmlformats.org/officeDocument/2006/relationships/hyperlink" Target="https://zakupivli.pro/gov/tenders/ua-2026-01-23-015042-a" TargetMode="External"/><Relationship Id="rId141" Type="http://schemas.openxmlformats.org/officeDocument/2006/relationships/hyperlink" Target="https://prozorro.gov.ua/uk/tender/UA-2026-02-17-012202-a" TargetMode="External"/><Relationship Id="rId379" Type="http://schemas.openxmlformats.org/officeDocument/2006/relationships/hyperlink" Target="https://prozorro.gov.ua/uk/tender/UA-2026-05-28-013045-a" TargetMode="External"/><Relationship Id="rId7" Type="http://schemas.openxmlformats.org/officeDocument/2006/relationships/hyperlink" Target="https://prozorro.gov.ua/tender/UA-2026-01-01-001931-a" TargetMode="External"/><Relationship Id="rId183" Type="http://schemas.openxmlformats.org/officeDocument/2006/relationships/hyperlink" Target="https://prozorro.gov.ua/uk/tender/UA-2026-02-26-001043-a" TargetMode="External"/><Relationship Id="rId239" Type="http://schemas.openxmlformats.org/officeDocument/2006/relationships/hyperlink" Target="https://prozorro.gov.ua/uk/tender/UA-2026-04-06-005449-a" TargetMode="External"/><Relationship Id="rId390" Type="http://schemas.openxmlformats.org/officeDocument/2006/relationships/hyperlink" Target="https://prozorro.gov.ua/uk/tender/UA-2026-06-09-011859-a" TargetMode="External"/><Relationship Id="rId404" Type="http://schemas.openxmlformats.org/officeDocument/2006/relationships/hyperlink" Target="https://prozorro.gov.ua/uk/tender/UA-2026-06-11-006512-a" TargetMode="External"/><Relationship Id="rId446" Type="http://schemas.openxmlformats.org/officeDocument/2006/relationships/hyperlink" Target="https://prozorro.gov.ua/uk/tender/UA-2026-07-06-010759-a" TargetMode="External"/><Relationship Id="rId250" Type="http://schemas.openxmlformats.org/officeDocument/2006/relationships/hyperlink" Target="https://prozorro.gov.ua/uk/tender/UA-2026-04-08-010744-a" TargetMode="External"/><Relationship Id="rId292" Type="http://schemas.openxmlformats.org/officeDocument/2006/relationships/hyperlink" Target="https://prozorro.gov.ua/uk/tender/UA-2026-04-15-005260-a" TargetMode="External"/><Relationship Id="rId306" Type="http://schemas.openxmlformats.org/officeDocument/2006/relationships/hyperlink" Target="https://prozorro.gov.ua/uk/tender/UA-2026-04-22-008727-a" TargetMode="External"/><Relationship Id="rId488" Type="http://schemas.openxmlformats.org/officeDocument/2006/relationships/hyperlink" Target="https://prozorro.gov.ua/uk/tender/UA-2026-08-12-000296-a" TargetMode="External"/><Relationship Id="rId45" Type="http://schemas.openxmlformats.org/officeDocument/2006/relationships/hyperlink" Target="https://prozorro.gov.ua/uk/tender/UA-2026-01-19-009701-a" TargetMode="External"/><Relationship Id="rId87" Type="http://schemas.openxmlformats.org/officeDocument/2006/relationships/hyperlink" Target="https://prozorro.gov.ua/uk/tender/UA-2026-01-30-009512-a" TargetMode="External"/><Relationship Id="rId110" Type="http://schemas.openxmlformats.org/officeDocument/2006/relationships/hyperlink" Target="https://prozorro.gov.ua/uk/tender/UA-2026-02-05-000665-a" TargetMode="External"/><Relationship Id="rId348" Type="http://schemas.openxmlformats.org/officeDocument/2006/relationships/hyperlink" Target="https://prozorro.gov.ua/uk/tender/UA-2026-05-13-011006-a" TargetMode="External"/><Relationship Id="rId513" Type="http://schemas.openxmlformats.org/officeDocument/2006/relationships/hyperlink" Target="https://prozorro.gov.ua/uk/tender/UA-2026-08-13-005687-a" TargetMode="External"/><Relationship Id="rId152" Type="http://schemas.openxmlformats.org/officeDocument/2006/relationships/hyperlink" Target="https://www.dzo.com.ua/tenders/9e91eb7e87804f879a8a4e01de276b88" TargetMode="External"/><Relationship Id="rId194" Type="http://schemas.openxmlformats.org/officeDocument/2006/relationships/hyperlink" Target="https://prozorro.gov.ua/uk/tender/UA-2026-03-11-005093-a" TargetMode="External"/><Relationship Id="rId208" Type="http://schemas.openxmlformats.org/officeDocument/2006/relationships/hyperlink" Target="https://prozorro.gov.ua/uk/tender/UA-2026-03-30-009647-a" TargetMode="External"/><Relationship Id="rId415" Type="http://schemas.openxmlformats.org/officeDocument/2006/relationships/hyperlink" Target="https://prozorro.gov.ua/uk/tender/UA-2026-06-19-011923-a" TargetMode="External"/><Relationship Id="rId457" Type="http://schemas.openxmlformats.org/officeDocument/2006/relationships/hyperlink" Target="https://prozorro.gov.ua/uk/tender/UA-2026-07-14-005069-a" TargetMode="External"/><Relationship Id="rId261" Type="http://schemas.openxmlformats.org/officeDocument/2006/relationships/hyperlink" Target="https://zakupivli.pro/gov/tenders/ua-2026-04-14-005649-a/lot-ea2dc8ce869d40eca4233a9858344ed7" TargetMode="External"/><Relationship Id="rId499" Type="http://schemas.openxmlformats.org/officeDocument/2006/relationships/hyperlink" Target="https://prozorro.gov.ua/uk/tender/UA-2026-08-09-000341-a" TargetMode="External"/><Relationship Id="rId14" Type="http://schemas.openxmlformats.org/officeDocument/2006/relationships/hyperlink" Target="https://prozorro.gov.ua/uk/tender/UA-2026-01-09-005572-a" TargetMode="External"/><Relationship Id="rId56" Type="http://schemas.openxmlformats.org/officeDocument/2006/relationships/hyperlink" Target="https://prozorro.gov.ua/uk/tender/UA-2026-01-09-006853-a" TargetMode="External"/><Relationship Id="rId317" Type="http://schemas.openxmlformats.org/officeDocument/2006/relationships/hyperlink" Target="https://prozorro.gov.ua/uk/tender/UA-2026-04-30-007569-a" TargetMode="External"/><Relationship Id="rId359" Type="http://schemas.openxmlformats.org/officeDocument/2006/relationships/hyperlink" Target="https://prozorro.gov.ua/uk/tender/UA-2026-05-13-004708-a" TargetMode="External"/><Relationship Id="rId524" Type="http://schemas.openxmlformats.org/officeDocument/2006/relationships/hyperlink" Target="https://prozorro.gov.ua/uk/tender/UA-2026-08-20-010858-a" TargetMode="External"/><Relationship Id="rId98" Type="http://schemas.openxmlformats.org/officeDocument/2006/relationships/hyperlink" Target="https://prozorro.gov.ua/uk/tender/UA-2026-01-30-003641-a" TargetMode="External"/><Relationship Id="rId121" Type="http://schemas.openxmlformats.org/officeDocument/2006/relationships/hyperlink" Target="https://prozorro.gov.ua/uk/tender/UA-2026-02-05-005684-a" TargetMode="External"/><Relationship Id="rId163" Type="http://schemas.openxmlformats.org/officeDocument/2006/relationships/hyperlink" Target="https://prozorro.gov.ua/uk/tender/UA-2026-02-23-005133-a" TargetMode="External"/><Relationship Id="rId219" Type="http://schemas.openxmlformats.org/officeDocument/2006/relationships/hyperlink" Target="https://prozorro.gov.ua/uk/tender/UA-2026-03-25-012335-a" TargetMode="External"/><Relationship Id="rId370" Type="http://schemas.openxmlformats.org/officeDocument/2006/relationships/hyperlink" Target="https://prozorro.gov.ua/uk/tender/UA-2026-05-26-014726-a" TargetMode="External"/><Relationship Id="rId426" Type="http://schemas.openxmlformats.org/officeDocument/2006/relationships/hyperlink" Target="https://prozorro.gov.ua/uk/tender/UA-2026-06-18-001261-a" TargetMode="External"/><Relationship Id="rId230" Type="http://schemas.openxmlformats.org/officeDocument/2006/relationships/hyperlink" Target="https://public-bid.com.ua/tender/28741957" TargetMode="External"/><Relationship Id="rId468" Type="http://schemas.openxmlformats.org/officeDocument/2006/relationships/hyperlink" Target="https://prozorro.gov.ua/uk/tender/UA-2026-07-24-010685-a" TargetMode="External"/><Relationship Id="rId25" Type="http://schemas.openxmlformats.org/officeDocument/2006/relationships/hyperlink" Target="https://zakupivli.pro/gov/tenders/ua-2026-01-08-004985-a" TargetMode="External"/><Relationship Id="rId46" Type="http://schemas.openxmlformats.org/officeDocument/2006/relationships/hyperlink" Target="https://prozorro.gov.ua/uk/tender/UA-2026-01-20-016315-a" TargetMode="External"/><Relationship Id="rId67" Type="http://schemas.openxmlformats.org/officeDocument/2006/relationships/hyperlink" Target="https://zakupivli.pro/gov/tenders/ua-2026-01-08-008082-a" TargetMode="External"/><Relationship Id="rId272" Type="http://schemas.openxmlformats.org/officeDocument/2006/relationships/hyperlink" Target="https://prozorro.gov.ua/uk/tender/UA-2026-04-10-003902-a" TargetMode="External"/><Relationship Id="rId293" Type="http://schemas.openxmlformats.org/officeDocument/2006/relationships/hyperlink" Target="https://prozorro.gov.ua/uk/tender/UA-2026-04-17-008373-a" TargetMode="External"/><Relationship Id="rId307" Type="http://schemas.openxmlformats.org/officeDocument/2006/relationships/hyperlink" Target="https://zakupivli.pro/gov/tenders/ua-2026-04-22-012513-a" TargetMode="External"/><Relationship Id="rId328" Type="http://schemas.openxmlformats.org/officeDocument/2006/relationships/hyperlink" Target="https://prozorro.gov.ua/uk/tender/UA-2026-01-29-016095-a" TargetMode="External"/><Relationship Id="rId349" Type="http://schemas.openxmlformats.org/officeDocument/2006/relationships/hyperlink" Target="https://prozorro.gov.ua/uk/tender/UA-2026-05-19-014607-a" TargetMode="External"/><Relationship Id="rId514" Type="http://schemas.openxmlformats.org/officeDocument/2006/relationships/hyperlink" Target="https://prozorro.gov.ua/uk/tender/UA-2026-08-18-006233-a" TargetMode="External"/><Relationship Id="rId535" Type="http://schemas.openxmlformats.org/officeDocument/2006/relationships/printerSettings" Target="../printerSettings/printerSettings1.bin"/><Relationship Id="rId88" Type="http://schemas.openxmlformats.org/officeDocument/2006/relationships/hyperlink" Target="https://prozorro.gov.ua/uk/tender/UA-2026-01-30-000716-a" TargetMode="External"/><Relationship Id="rId111" Type="http://schemas.openxmlformats.org/officeDocument/2006/relationships/hyperlink" Target="https://prozorro.gov.ua/uk/tender/UA-2026-01-30-014234-a" TargetMode="External"/><Relationship Id="rId132" Type="http://schemas.openxmlformats.org/officeDocument/2006/relationships/hyperlink" Target="https://prozorro.gov.ua/uk/tender/UA-2026-02-05-000935-a" TargetMode="External"/><Relationship Id="rId153" Type="http://schemas.openxmlformats.org/officeDocument/2006/relationships/hyperlink" Target="https://zakupivli.pro/gov/tenders/ua-2026-02-16-014083-a" TargetMode="External"/><Relationship Id="rId174" Type="http://schemas.openxmlformats.org/officeDocument/2006/relationships/hyperlink" Target="https://prozorro.gov.ua/uk/tender/UA-2026-02-24-011135-a" TargetMode="External"/><Relationship Id="rId195" Type="http://schemas.openxmlformats.org/officeDocument/2006/relationships/hyperlink" Target="https://prozorro.gov.ua/uk/tender/UA-2026-03-11-007665-a" TargetMode="External"/><Relationship Id="rId209" Type="http://schemas.openxmlformats.org/officeDocument/2006/relationships/hyperlink" Target="https://zakupivli.pro/gov/tenders/ua-2026-03-24-008242-a" TargetMode="External"/><Relationship Id="rId360" Type="http://schemas.openxmlformats.org/officeDocument/2006/relationships/hyperlink" Target="https://prozorro.gov.ua/uk/tender/UA-2026-03-27-002520-a" TargetMode="External"/><Relationship Id="rId381" Type="http://schemas.openxmlformats.org/officeDocument/2006/relationships/hyperlink" Target="https://zakupivli.pro/gov/tenders/ua-2026-05-26-014815-a" TargetMode="External"/><Relationship Id="rId416" Type="http://schemas.openxmlformats.org/officeDocument/2006/relationships/hyperlink" Target="https://prozorro.gov.ua/uk/tender/UA-2026-06-17-010948-a" TargetMode="External"/><Relationship Id="rId220" Type="http://schemas.openxmlformats.org/officeDocument/2006/relationships/hyperlink" Target="https://prozorro.gov.ua/uk/tender/UA-2026-03-26-005179-a" TargetMode="External"/><Relationship Id="rId241" Type="http://schemas.openxmlformats.org/officeDocument/2006/relationships/hyperlink" Target="https://prozorro.gov.ua/uk/tender/UA-2026-04-03-011603-a" TargetMode="External"/><Relationship Id="rId437" Type="http://schemas.openxmlformats.org/officeDocument/2006/relationships/hyperlink" Target="https://prozorro.gov.ua/uk/tender/UA-2026-06-25-004899-a" TargetMode="External"/><Relationship Id="rId458" Type="http://schemas.openxmlformats.org/officeDocument/2006/relationships/hyperlink" Target="https://prozorro.gov.ua/uk/tender/UA-2026-07-13-005518-a" TargetMode="External"/><Relationship Id="rId479" Type="http://schemas.openxmlformats.org/officeDocument/2006/relationships/hyperlink" Target="https://prozorro.gov.ua/uk/tender/UA-2026-07-31-008773-a" TargetMode="External"/><Relationship Id="rId15" Type="http://schemas.openxmlformats.org/officeDocument/2006/relationships/hyperlink" Target="https://prozorro.gov.ua/uk/tender/UA-2026-01-09-002919-a" TargetMode="External"/><Relationship Id="rId36" Type="http://schemas.openxmlformats.org/officeDocument/2006/relationships/hyperlink" Target="https://prozorro.gov.ua/uk/tender/UA-2026-01-19-015328-a" TargetMode="External"/><Relationship Id="rId57" Type="http://schemas.openxmlformats.org/officeDocument/2006/relationships/hyperlink" Target="https://prozorro.gov.ua/uk/tender/UA-2026-01-09-007037-a" TargetMode="External"/><Relationship Id="rId262" Type="http://schemas.openxmlformats.org/officeDocument/2006/relationships/hyperlink" Target="https://prozorro.gov.ua/uk/tender/UA-2026-04-15-007559-a" TargetMode="External"/><Relationship Id="rId283" Type="http://schemas.openxmlformats.org/officeDocument/2006/relationships/hyperlink" Target="https://prozorro.gov.ua/uk/tender/UA-2026-04-15-011663-a" TargetMode="External"/><Relationship Id="rId318" Type="http://schemas.openxmlformats.org/officeDocument/2006/relationships/hyperlink" Target="https://prozorro.gov.ua/uk/tender/UA-2026-05-01-007030-a" TargetMode="External"/><Relationship Id="rId339" Type="http://schemas.openxmlformats.org/officeDocument/2006/relationships/hyperlink" Target="https://prozorro.gov.ua/uk/tender/UA-2026-04-15-012865-a" TargetMode="External"/><Relationship Id="rId490" Type="http://schemas.openxmlformats.org/officeDocument/2006/relationships/hyperlink" Target="https://prozorro.gov.ua/uk/tender/UA-2026-08-05-012720-a" TargetMode="External"/><Relationship Id="rId504" Type="http://schemas.openxmlformats.org/officeDocument/2006/relationships/hyperlink" Target="https://prozorro.gov.ua/uk/tender/UA-2026-08-13-002433-a" TargetMode="External"/><Relationship Id="rId525" Type="http://schemas.openxmlformats.org/officeDocument/2006/relationships/hyperlink" Target="https://prozorro.gov.ua/uk/tender/UA-2026-08-20-014037-a" TargetMode="External"/><Relationship Id="rId78" Type="http://schemas.openxmlformats.org/officeDocument/2006/relationships/hyperlink" Target="https://zakupivli.pro/gov/tenders/ua-2026-01-23-017266-a" TargetMode="External"/><Relationship Id="rId99" Type="http://schemas.openxmlformats.org/officeDocument/2006/relationships/hyperlink" Target="https://prozorro.gov.ua/uk/tender/UA-2026-01-29-003737-a" TargetMode="External"/><Relationship Id="rId101" Type="http://schemas.openxmlformats.org/officeDocument/2006/relationships/hyperlink" Target="https://zakupivli.pro/gov/tenders/ua-2026-02-03-014986-a" TargetMode="External"/><Relationship Id="rId122" Type="http://schemas.openxmlformats.org/officeDocument/2006/relationships/hyperlink" Target="https://prozorro.gov.ua/uk/tender/UA-2026-02-05-011212-a" TargetMode="External"/><Relationship Id="rId143" Type="http://schemas.openxmlformats.org/officeDocument/2006/relationships/hyperlink" Target="https://prozorro.gov.ua/uk/tender/UA-2026-02-12-004139-a" TargetMode="External"/><Relationship Id="rId164" Type="http://schemas.openxmlformats.org/officeDocument/2006/relationships/hyperlink" Target="https://prozorro.gov.ua/uk/tender/UA-2026-02-18-012487-a" TargetMode="External"/><Relationship Id="rId185" Type="http://schemas.openxmlformats.org/officeDocument/2006/relationships/hyperlink" Target="https://prozorro.gov.ua/uk/tender/UA-2026-03-03-002047-a" TargetMode="External"/><Relationship Id="rId350" Type="http://schemas.openxmlformats.org/officeDocument/2006/relationships/hyperlink" Target="https://prozorro.gov.ua/uk/tender/UA-2026-05-15-007933-a" TargetMode="External"/><Relationship Id="rId371" Type="http://schemas.openxmlformats.org/officeDocument/2006/relationships/hyperlink" Target="https://prozorro.gov.ua/uk/tender/UA-2026-05-29-006376-a" TargetMode="External"/><Relationship Id="rId406" Type="http://schemas.openxmlformats.org/officeDocument/2006/relationships/hyperlink" Target="https://prozorro.gov.ua/uk/tender/UA-2026-06-10-000179-a" TargetMode="External"/><Relationship Id="rId9" Type="http://schemas.openxmlformats.org/officeDocument/2006/relationships/hyperlink" Target="https://prozorro.gov.ua/uk/tender/UA-2026-01-02-006826-a" TargetMode="External"/><Relationship Id="rId210" Type="http://schemas.openxmlformats.org/officeDocument/2006/relationships/hyperlink" Target="https://zakupivli.pro/gov/tenders/ua-2026-02-17-007203-a" TargetMode="External"/><Relationship Id="rId392" Type="http://schemas.openxmlformats.org/officeDocument/2006/relationships/hyperlink" Target="https://prozorro.gov.ua/uk/tender/UA-2026-06-09-009493-a" TargetMode="External"/><Relationship Id="rId427" Type="http://schemas.openxmlformats.org/officeDocument/2006/relationships/hyperlink" Target="https://prozorro.gov.ua/uk/tender/UA-2026-06-23-009267-a" TargetMode="External"/><Relationship Id="rId448" Type="http://schemas.openxmlformats.org/officeDocument/2006/relationships/hyperlink" Target="https://zakupivli.pro/gov/tenders/UA-2026-06-30-012085-a" TargetMode="External"/><Relationship Id="rId469" Type="http://schemas.openxmlformats.org/officeDocument/2006/relationships/hyperlink" Target="https://prozorro.gov.ua/uk/tender/UA-2026-07-22-007188-a" TargetMode="External"/><Relationship Id="rId26" Type="http://schemas.openxmlformats.org/officeDocument/2006/relationships/hyperlink" Target="https://zakupivli.pro/gov/tenders/ua-2026-01-09-006232-a" TargetMode="External"/><Relationship Id="rId231" Type="http://schemas.openxmlformats.org/officeDocument/2006/relationships/hyperlink" Target="https://prozorro.gov.ua/uk/tender/UA-2026-04-01-006572-a" TargetMode="External"/><Relationship Id="rId252" Type="http://schemas.openxmlformats.org/officeDocument/2006/relationships/hyperlink" Target="https://prozorro.gov.ua/uk/tender/UA-2026-04-08-009683-a" TargetMode="External"/><Relationship Id="rId273" Type="http://schemas.openxmlformats.org/officeDocument/2006/relationships/hyperlink" Target="https://prozorro.gov.ua/uk/tender/UA-2026-04-10-008821-a" TargetMode="External"/><Relationship Id="rId294" Type="http://schemas.openxmlformats.org/officeDocument/2006/relationships/hyperlink" Target="https://zakupivli.pro/gov/tenders/UA-2026-04-14-008485-a" TargetMode="External"/><Relationship Id="rId308" Type="http://schemas.openxmlformats.org/officeDocument/2006/relationships/hyperlink" Target="https://zakupivli.pro/gov/tenders/UA-2026-04-21-001468-a" TargetMode="External"/><Relationship Id="rId329" Type="http://schemas.openxmlformats.org/officeDocument/2006/relationships/hyperlink" Target="https://prozorro.gov.ua/uk/tender/UA-2026-02-18-002255-a" TargetMode="External"/><Relationship Id="rId480" Type="http://schemas.openxmlformats.org/officeDocument/2006/relationships/hyperlink" Target="https://prozorro.gov.ua/uk/tender/UA-2026-07-30-007192-a" TargetMode="External"/><Relationship Id="rId515" Type="http://schemas.openxmlformats.org/officeDocument/2006/relationships/hyperlink" Target="https://prozorro.gov.ua/uk/tender/UA-2026-08-18-005456-a" TargetMode="External"/><Relationship Id="rId47" Type="http://schemas.openxmlformats.org/officeDocument/2006/relationships/hyperlink" Target="https://prozorro.gov.ua/uk/tender/UA-2026-01-21-000074-a" TargetMode="External"/><Relationship Id="rId68" Type="http://schemas.openxmlformats.org/officeDocument/2006/relationships/hyperlink" Target="https://prozorro.gov.ua/uk/tender/UA-2026-01-21-015338-a" TargetMode="External"/><Relationship Id="rId89" Type="http://schemas.openxmlformats.org/officeDocument/2006/relationships/hyperlink" Target="https://prozorro.gov.ua/uk/tender/UA-2026-01-30-005344-a" TargetMode="External"/><Relationship Id="rId112" Type="http://schemas.openxmlformats.org/officeDocument/2006/relationships/hyperlink" Target="https://prozorro.gov.ua/uk/tender/UA-2026-02-04-006981-a" TargetMode="External"/><Relationship Id="rId133" Type="http://schemas.openxmlformats.org/officeDocument/2006/relationships/hyperlink" Target="https://prozorro.gov.ua/uk/tender/UA-2026-02-11-006425-a" TargetMode="External"/><Relationship Id="rId154" Type="http://schemas.openxmlformats.org/officeDocument/2006/relationships/hyperlink" Target="https://zakupivli.pro/gov/tenders/ua-2026-02-16-014314-a" TargetMode="External"/><Relationship Id="rId175" Type="http://schemas.openxmlformats.org/officeDocument/2006/relationships/hyperlink" Target="https://prozorro.gov.ua/uk/tender/UA-2026-02-26-006516-a" TargetMode="External"/><Relationship Id="rId340" Type="http://schemas.openxmlformats.org/officeDocument/2006/relationships/hyperlink" Target="https://prozorro.gov.ua/uk/tender/UA-2026-05-04-010477-a" TargetMode="External"/><Relationship Id="rId361" Type="http://schemas.openxmlformats.org/officeDocument/2006/relationships/hyperlink" Target="https://prozorro.gov.ua/uk/tender/UA-2026-05-25-014418-a" TargetMode="External"/><Relationship Id="rId196" Type="http://schemas.openxmlformats.org/officeDocument/2006/relationships/hyperlink" Target="https://prozorro.gov.ua/uk/tender/UA-2026-03-13-000133-a" TargetMode="External"/><Relationship Id="rId200" Type="http://schemas.openxmlformats.org/officeDocument/2006/relationships/hyperlink" Target="https://prozorro.gov.ua/uk/tender/UA-2026-03-24-009041-a" TargetMode="External"/><Relationship Id="rId382" Type="http://schemas.openxmlformats.org/officeDocument/2006/relationships/hyperlink" Target="https://prozorro.gov.ua/uk/tender/UA-2026-06-02-013953-a" TargetMode="External"/><Relationship Id="rId417" Type="http://schemas.openxmlformats.org/officeDocument/2006/relationships/hyperlink" Target="https://prozorro.gov.ua/uk/tender/UA-2026-06-17-012857-a" TargetMode="External"/><Relationship Id="rId438" Type="http://schemas.openxmlformats.org/officeDocument/2006/relationships/hyperlink" Target="https://prozorro.gov.ua/uk/tender/UA-2026-06-29-005120-a" TargetMode="External"/><Relationship Id="rId459" Type="http://schemas.openxmlformats.org/officeDocument/2006/relationships/hyperlink" Target="https://prozorro.gov.ua/uk/tender/UA-2026-07-10-006905-a" TargetMode="External"/><Relationship Id="rId16" Type="http://schemas.openxmlformats.org/officeDocument/2006/relationships/hyperlink" Target="https://prozorro.gov.ua/uk/tender/UA-2026-01-07-007842-a" TargetMode="External"/><Relationship Id="rId221" Type="http://schemas.openxmlformats.org/officeDocument/2006/relationships/hyperlink" Target="https://prozorro.gov.ua/uk/tender/UA-2026-03-31-003408-a" TargetMode="External"/><Relationship Id="rId242" Type="http://schemas.openxmlformats.org/officeDocument/2006/relationships/hyperlink" Target="https://prozorro.gov.ua/uk/tender/UA-2026-04-07-011771-a" TargetMode="External"/><Relationship Id="rId263" Type="http://schemas.openxmlformats.org/officeDocument/2006/relationships/hyperlink" Target="https://prozorro.gov.ua/uk/tender/UA-2026-04-15-012947-a" TargetMode="External"/><Relationship Id="rId284" Type="http://schemas.openxmlformats.org/officeDocument/2006/relationships/hyperlink" Target="https://prozorro.gov.ua/uk/tender/UA-2026-04-20-005873-a" TargetMode="External"/><Relationship Id="rId319" Type="http://schemas.openxmlformats.org/officeDocument/2006/relationships/hyperlink" Target="https://prozorro.gov.ua/uk/tender/UA-2026-05-07-007544-a" TargetMode="External"/><Relationship Id="rId470" Type="http://schemas.openxmlformats.org/officeDocument/2006/relationships/hyperlink" Target="https://prozorro.gov.ua/uk/tender/UA-2026-07-28-005880-a" TargetMode="External"/><Relationship Id="rId491" Type="http://schemas.openxmlformats.org/officeDocument/2006/relationships/hyperlink" Target="https://prozorro.gov.ua/uk/tender/UA-2026-08-10-007302-a" TargetMode="External"/><Relationship Id="rId505" Type="http://schemas.openxmlformats.org/officeDocument/2006/relationships/hyperlink" Target="https://prozorro.gov.ua/uk/tender/UA-2026-08-17-005713-a" TargetMode="External"/><Relationship Id="rId526" Type="http://schemas.openxmlformats.org/officeDocument/2006/relationships/hyperlink" Target="https://prozorro.gov.ua/uk/tender/UA-2026-08-21-001950-a" TargetMode="External"/><Relationship Id="rId37" Type="http://schemas.openxmlformats.org/officeDocument/2006/relationships/hyperlink" Target="https://prozorro.gov.ua/uk/tender/UA-2026-01-14-002953-a" TargetMode="External"/><Relationship Id="rId58" Type="http://schemas.openxmlformats.org/officeDocument/2006/relationships/hyperlink" Target="https://prozorro.gov.ua/uk/tender/UA-2026-01-26-007939-a" TargetMode="External"/><Relationship Id="rId79" Type="http://schemas.openxmlformats.org/officeDocument/2006/relationships/hyperlink" Target="https://zakupivli.pro/gov/tenders/ua-2026-01-20-010523-a" TargetMode="External"/><Relationship Id="rId102" Type="http://schemas.openxmlformats.org/officeDocument/2006/relationships/hyperlink" Target="https://prozorro.gov.ua/uk/tender/UA-2026-02-02-007904-a" TargetMode="External"/><Relationship Id="rId123" Type="http://schemas.openxmlformats.org/officeDocument/2006/relationships/hyperlink" Target="https://prozorro.gov.ua/uk/tender/UA-2026-02-05-015265-a" TargetMode="External"/><Relationship Id="rId144" Type="http://schemas.openxmlformats.org/officeDocument/2006/relationships/hyperlink" Target="https://prozorro.gov.ua/uk/tender/UA-2026-02-18-002010-a" TargetMode="External"/><Relationship Id="rId330" Type="http://schemas.openxmlformats.org/officeDocument/2006/relationships/hyperlink" Target="https://prozorro.gov.ua/uk/tender/UA-2026-02-16-007006-a" TargetMode="External"/><Relationship Id="rId90" Type="http://schemas.openxmlformats.org/officeDocument/2006/relationships/hyperlink" Target="https://prozorro.gov.ua/uk/tender/UA-2026-02-02-000531-a" TargetMode="External"/><Relationship Id="rId165" Type="http://schemas.openxmlformats.org/officeDocument/2006/relationships/hyperlink" Target="https://prozorro.gov.ua/uk/tender/UA-2026-02-18-012996-a" TargetMode="External"/><Relationship Id="rId186" Type="http://schemas.openxmlformats.org/officeDocument/2006/relationships/hyperlink" Target="https://prozorro.gov.ua/uk/tender/UA-2026-03-03-001881-a" TargetMode="External"/><Relationship Id="rId351" Type="http://schemas.openxmlformats.org/officeDocument/2006/relationships/hyperlink" Target="https://prozorro.gov.ua/uk/tender/UA-2026-05-15-010111-a" TargetMode="External"/><Relationship Id="rId372" Type="http://schemas.openxmlformats.org/officeDocument/2006/relationships/hyperlink" Target="https://prozorro.gov.ua/uk/search/tender?buyer=34766528&amp;sort=publication_date,desc" TargetMode="External"/><Relationship Id="rId393" Type="http://schemas.openxmlformats.org/officeDocument/2006/relationships/hyperlink" Target="https://prozorro.gov.ua/uk/tender/UA-2026-06-04-010684-a" TargetMode="External"/><Relationship Id="rId407" Type="http://schemas.openxmlformats.org/officeDocument/2006/relationships/hyperlink" Target="https://prozorro.gov.ua/uk/tender/UA-2026-06-12-008121-a" TargetMode="External"/><Relationship Id="rId428" Type="http://schemas.openxmlformats.org/officeDocument/2006/relationships/hyperlink" Target="https://prozorro.gov.ua/tender/UA-2026-06-15-006716-a" TargetMode="External"/><Relationship Id="rId449" Type="http://schemas.openxmlformats.org/officeDocument/2006/relationships/hyperlink" Target="https://prozorro.gov.ua/uk/tender/UA-2026-06-30-009503-a" TargetMode="External"/><Relationship Id="rId211" Type="http://schemas.openxmlformats.org/officeDocument/2006/relationships/hyperlink" Target="https://prozorro.gov.ua/uk/tender/UA-2026-03-30-012083-a" TargetMode="External"/><Relationship Id="rId232" Type="http://schemas.openxmlformats.org/officeDocument/2006/relationships/hyperlink" Target="https://prozorro.gov.ua/uk/tender/UA-2026-04-01-011873-a" TargetMode="External"/><Relationship Id="rId253" Type="http://schemas.openxmlformats.org/officeDocument/2006/relationships/hyperlink" Target="https://prozorro.gov.ua/uk/tender/UA-2026-04-08-009217-a" TargetMode="External"/><Relationship Id="rId274" Type="http://schemas.openxmlformats.org/officeDocument/2006/relationships/hyperlink" Target="https://prozorro.gov.ua/uk/tender/UA-2026-04-14-008051-a" TargetMode="External"/><Relationship Id="rId295" Type="http://schemas.openxmlformats.org/officeDocument/2006/relationships/hyperlink" Target="https://zakupivli.pro/gov/tenders/UA-2026-04-16-011558-a" TargetMode="External"/><Relationship Id="rId309" Type="http://schemas.openxmlformats.org/officeDocument/2006/relationships/hyperlink" Target="https://prozorro.gov.ua/uk/tender/UA-2026-04-27-007289-a" TargetMode="External"/><Relationship Id="rId460" Type="http://schemas.openxmlformats.org/officeDocument/2006/relationships/hyperlink" Target="https://zakupivli.pro/gov/tenders/UA-2026-07-10-010304-a" TargetMode="External"/><Relationship Id="rId481" Type="http://schemas.openxmlformats.org/officeDocument/2006/relationships/hyperlink" Target="https://zakupivli.pro/gov/tenders/UA-2026-07-27-005330-a" TargetMode="External"/><Relationship Id="rId516" Type="http://schemas.openxmlformats.org/officeDocument/2006/relationships/hyperlink" Target="https://prozorro.gov.ua/uk/tender/UA-2026-08-20-010524-a" TargetMode="External"/><Relationship Id="rId27" Type="http://schemas.openxmlformats.org/officeDocument/2006/relationships/hyperlink" Target="https://zakupivli.pro/gov/tenders/ua-2026-01-19-006467-a" TargetMode="External"/><Relationship Id="rId48" Type="http://schemas.openxmlformats.org/officeDocument/2006/relationships/hyperlink" Target="https://prozorro.gov.ua/uk/tender/UA-2026-01-20-006582-a" TargetMode="External"/><Relationship Id="rId69" Type="http://schemas.openxmlformats.org/officeDocument/2006/relationships/hyperlink" Target="https://www.dzo.com.ua/tenders/30136392" TargetMode="External"/><Relationship Id="rId113" Type="http://schemas.openxmlformats.org/officeDocument/2006/relationships/hyperlink" Target="https://prozorro.gov.ua/uk/tender/UA-2026-02-03-012698-a" TargetMode="External"/><Relationship Id="rId134" Type="http://schemas.openxmlformats.org/officeDocument/2006/relationships/hyperlink" Target="https://zakupivli.pro/gov/tenders/ua-2026-02-03-013073-a" TargetMode="External"/><Relationship Id="rId320" Type="http://schemas.openxmlformats.org/officeDocument/2006/relationships/hyperlink" Target="https://prozorro.gov.ua/uk/tender/UA-2026-04-30-005051-a" TargetMode="External"/><Relationship Id="rId80" Type="http://schemas.openxmlformats.org/officeDocument/2006/relationships/hyperlink" Target="https://zakupivli.pro/gov/tenders/ua-2026-01-14-004915-a" TargetMode="External"/><Relationship Id="rId155" Type="http://schemas.openxmlformats.org/officeDocument/2006/relationships/hyperlink" Target="https://zakupivli.pro/gov/tenders/ua-2026-02-11-012470-a" TargetMode="External"/><Relationship Id="rId176" Type="http://schemas.openxmlformats.org/officeDocument/2006/relationships/hyperlink" Target="https://prozorro.gov.ua/uk/tender/UA-2026-02-27-009268-a" TargetMode="External"/><Relationship Id="rId197" Type="http://schemas.openxmlformats.org/officeDocument/2006/relationships/hyperlink" Target="https://zakupivli.pro/gov/tenders/ua-2026-03-16-000043-a" TargetMode="External"/><Relationship Id="rId341" Type="http://schemas.openxmlformats.org/officeDocument/2006/relationships/hyperlink" Target="https://prozorro.gov.ua/uk/tender/UA-2026-05-07-012520-a" TargetMode="External"/><Relationship Id="rId362" Type="http://schemas.openxmlformats.org/officeDocument/2006/relationships/hyperlink" Target="https://prozorro.gov.ua/uk/tender/UA-2026-05-20-005527-a" TargetMode="External"/><Relationship Id="rId383" Type="http://schemas.openxmlformats.org/officeDocument/2006/relationships/hyperlink" Target="https://prozorro.gov.ua/uk/tender/UA-2026-06-05-007313-a" TargetMode="External"/><Relationship Id="rId418" Type="http://schemas.openxmlformats.org/officeDocument/2006/relationships/hyperlink" Target="https://prozorro.gov.ua/uk/tender/UA-2026-06-18-002775-a" TargetMode="External"/><Relationship Id="rId439" Type="http://schemas.openxmlformats.org/officeDocument/2006/relationships/hyperlink" Target="https://zakupivli.pro/gov/tenders/ua-2026-06-26-011349-a" TargetMode="External"/><Relationship Id="rId201" Type="http://schemas.openxmlformats.org/officeDocument/2006/relationships/hyperlink" Target="https://prozorro.gov.ua/tender/UA-2026-03-23-007930-a" TargetMode="External"/><Relationship Id="rId222" Type="http://schemas.openxmlformats.org/officeDocument/2006/relationships/hyperlink" Target="https://prozorro.gov.ua/uk/tender/UA-2026-03-24-012310-a" TargetMode="External"/><Relationship Id="rId243" Type="http://schemas.openxmlformats.org/officeDocument/2006/relationships/hyperlink" Target="https://prozorro.gov.ua/uk/tender/UA-2026-04-02-003636-a" TargetMode="External"/><Relationship Id="rId264" Type="http://schemas.openxmlformats.org/officeDocument/2006/relationships/hyperlink" Target="https://prozorro.gov.ua/uk/tender/UA-2026-04-13-007233-a" TargetMode="External"/><Relationship Id="rId285" Type="http://schemas.openxmlformats.org/officeDocument/2006/relationships/hyperlink" Target="https://prozorro.gov.ua/uk/tender/UA-2026-04-15-004599-a" TargetMode="External"/><Relationship Id="rId450" Type="http://schemas.openxmlformats.org/officeDocument/2006/relationships/hyperlink" Target="https://prozorro.gov.ua/uk/tender/UA-2026-07-01-006899-a" TargetMode="External"/><Relationship Id="rId471" Type="http://schemas.openxmlformats.org/officeDocument/2006/relationships/hyperlink" Target="https://prozorro.gov.ua/uk/tender/UA-2026-08-01-000082-a" TargetMode="External"/><Relationship Id="rId506" Type="http://schemas.openxmlformats.org/officeDocument/2006/relationships/hyperlink" Target="https://prozorro.gov.ua/uk/tender/UA-2026-04-22-002200-a" TargetMode="External"/><Relationship Id="rId17" Type="http://schemas.openxmlformats.org/officeDocument/2006/relationships/hyperlink" Target="https://zakupivli.pro/gov/tenders/ua-2026-01-12-004804-a/lot-1643e5de6a9249fd8b5d9006ee3fa7b6" TargetMode="External"/><Relationship Id="rId38" Type="http://schemas.openxmlformats.org/officeDocument/2006/relationships/hyperlink" Target="https://prozorro.gov.ua/uk/tender/UA-2026-01-14-004765-a" TargetMode="External"/><Relationship Id="rId59" Type="http://schemas.openxmlformats.org/officeDocument/2006/relationships/hyperlink" Target="https://prozorro.gov.ua/uk/tender/UA-2026-01-26-006898-a" TargetMode="External"/><Relationship Id="rId103" Type="http://schemas.openxmlformats.org/officeDocument/2006/relationships/hyperlink" Target="https://prozorro.gov.ua/uk/tender/UA-2026-02-06-014611-a" TargetMode="External"/><Relationship Id="rId124" Type="http://schemas.openxmlformats.org/officeDocument/2006/relationships/hyperlink" Target="https://prozorro.gov.ua/uk/tender/UA-2026-02-09-015204-a" TargetMode="External"/><Relationship Id="rId310" Type="http://schemas.openxmlformats.org/officeDocument/2006/relationships/hyperlink" Target="https://prozorro.gov.ua/uk/tender/UA-2026-04-27-014324-a" TargetMode="External"/><Relationship Id="rId492" Type="http://schemas.openxmlformats.org/officeDocument/2006/relationships/hyperlink" Target="https://prozorro.gov.ua/uk/tender/UA-2026-08-06-003386-a" TargetMode="External"/><Relationship Id="rId527" Type="http://schemas.openxmlformats.org/officeDocument/2006/relationships/hyperlink" Target="https://prozorro.gov.ua/uk/tender/UA-2026-08-20-013432-a" TargetMode="External"/><Relationship Id="rId70" Type="http://schemas.openxmlformats.org/officeDocument/2006/relationships/hyperlink" Target="https://prozorro.gov.ua/uk/tender/UA-2026-01-21-000117-a" TargetMode="External"/><Relationship Id="rId91" Type="http://schemas.openxmlformats.org/officeDocument/2006/relationships/hyperlink" Target="https://prozorro.gov.ua/uk/tender/UA-2026-02-09-005954-a" TargetMode="External"/><Relationship Id="rId145" Type="http://schemas.openxmlformats.org/officeDocument/2006/relationships/hyperlink" Target="https://prozorro.gov.ua/uk/tender/UA-2026-02-11-009222-a" TargetMode="External"/><Relationship Id="rId166" Type="http://schemas.openxmlformats.org/officeDocument/2006/relationships/hyperlink" Target="https://prozorro.gov.ua/uk/tender/UA-2026-02-24-011541-a" TargetMode="External"/><Relationship Id="rId187" Type="http://schemas.openxmlformats.org/officeDocument/2006/relationships/hyperlink" Target="https://prozorro.gov.ua/uk/tender/UA-2026-03-10-007588-a" TargetMode="External"/><Relationship Id="rId331" Type="http://schemas.openxmlformats.org/officeDocument/2006/relationships/hyperlink" Target="https://prozorro.gov.ua/uk/tender/UA-2026-02-24-013160-a" TargetMode="External"/><Relationship Id="rId352" Type="http://schemas.openxmlformats.org/officeDocument/2006/relationships/hyperlink" Target="https://prozorro.gov.ua/uk/tender/UA-2026-05-18-005355-a" TargetMode="External"/><Relationship Id="rId373" Type="http://schemas.openxmlformats.org/officeDocument/2006/relationships/hyperlink" Target="https://prozorro.gov.ua/uk/tender/UA-2026-05-28-002279-a" TargetMode="External"/><Relationship Id="rId394" Type="http://schemas.openxmlformats.org/officeDocument/2006/relationships/hyperlink" Target="https://prozorro.gov.ua/uk/tender/UA-2026-06-08-013876-a" TargetMode="External"/><Relationship Id="rId408" Type="http://schemas.openxmlformats.org/officeDocument/2006/relationships/hyperlink" Target="https://prozorro.gov.ua/uk/tender/UA-2026-06-10-000030-a" TargetMode="External"/><Relationship Id="rId429" Type="http://schemas.openxmlformats.org/officeDocument/2006/relationships/hyperlink" Target="https://prozorro.gov.ua/tender/UA-2026-06-15-006716-a" TargetMode="External"/><Relationship Id="rId1" Type="http://schemas.openxmlformats.org/officeDocument/2006/relationships/hyperlink" Target="https://prozorro.gov.ua/tender/UA-2026-01-02-005311-a" TargetMode="External"/><Relationship Id="rId212" Type="http://schemas.openxmlformats.org/officeDocument/2006/relationships/hyperlink" Target="https://prozorro.gov.ua/uk/tender/UA-2026-03-26-007359-a" TargetMode="External"/><Relationship Id="rId233" Type="http://schemas.openxmlformats.org/officeDocument/2006/relationships/hyperlink" Target="https://prozorro.gov.ua/uk/tender/UA-2026-04-02-007084-a" TargetMode="External"/><Relationship Id="rId254" Type="http://schemas.openxmlformats.org/officeDocument/2006/relationships/hyperlink" Target="https://prozorro.gov.ua/uk/tender/UA-2026-04-08-006971-a" TargetMode="External"/><Relationship Id="rId440" Type="http://schemas.openxmlformats.org/officeDocument/2006/relationships/hyperlink" Target="https://prozorro.gov.ua/uk/tender/UA-2026-07-13-007473-a" TargetMode="External"/><Relationship Id="rId28" Type="http://schemas.openxmlformats.org/officeDocument/2006/relationships/hyperlink" Target="https://prozorro.gov.ua/uk/tender/UA-2026-01-12-009263-a" TargetMode="External"/><Relationship Id="rId49" Type="http://schemas.openxmlformats.org/officeDocument/2006/relationships/hyperlink" Target="https://prozorro.gov.ua/uk/tender/UA-2026-01-16-008325-a" TargetMode="External"/><Relationship Id="rId114" Type="http://schemas.openxmlformats.org/officeDocument/2006/relationships/hyperlink" Target="https://prozorro.gov.ua/uk/tender/UA-2026-02-05-012992-a" TargetMode="External"/><Relationship Id="rId275" Type="http://schemas.openxmlformats.org/officeDocument/2006/relationships/hyperlink" Target="https://prozorro.gov.ua/uk/tender/UA-2026-04-08-002434-a" TargetMode="External"/><Relationship Id="rId296" Type="http://schemas.openxmlformats.org/officeDocument/2006/relationships/hyperlink" Target="https://zakupivli.pro/gov/tenders/ua-2026-04-17-005519-a" TargetMode="External"/><Relationship Id="rId300" Type="http://schemas.openxmlformats.org/officeDocument/2006/relationships/hyperlink" Target="https://prozorro.gov.ua/uk/tender/UA-2026-04-23-006401-a" TargetMode="External"/><Relationship Id="rId461" Type="http://schemas.openxmlformats.org/officeDocument/2006/relationships/hyperlink" Target="https://prozorro.gov.ua/uk/tender/UA-2026-07-18-000271-a" TargetMode="External"/><Relationship Id="rId482" Type="http://schemas.openxmlformats.org/officeDocument/2006/relationships/hyperlink" Target="https://prozorro.gov.ua/uk/tender/UA-2026-08-07-008967-a" TargetMode="External"/><Relationship Id="rId517" Type="http://schemas.openxmlformats.org/officeDocument/2006/relationships/hyperlink" Target="https://prozorro.gov.ua/uk/tender/UA-2026-08-21-007136-a" TargetMode="External"/><Relationship Id="rId60" Type="http://schemas.openxmlformats.org/officeDocument/2006/relationships/hyperlink" Target="https://prozorro.gov.ua/uk/tender/UA-2026-01-21-009396-a" TargetMode="External"/><Relationship Id="rId81" Type="http://schemas.openxmlformats.org/officeDocument/2006/relationships/hyperlink" Target="https://prozorro.gov.ua/uk/tender/UA-2026-02-01-000504-a" TargetMode="External"/><Relationship Id="rId135" Type="http://schemas.openxmlformats.org/officeDocument/2006/relationships/hyperlink" Target="https://zakupivli.pro/gov/tenders/ua-2026-02-02-007982-a" TargetMode="External"/><Relationship Id="rId156" Type="http://schemas.openxmlformats.org/officeDocument/2006/relationships/hyperlink" Target="https://zakupivli.pro/gov/tenders/ua-2026-02-09-008065-a" TargetMode="External"/><Relationship Id="rId177" Type="http://schemas.openxmlformats.org/officeDocument/2006/relationships/hyperlink" Target="https://zakupivli.pro/gov/tenders/ua-2026-02-25-007108-a" TargetMode="External"/><Relationship Id="rId198" Type="http://schemas.openxmlformats.org/officeDocument/2006/relationships/hyperlink" Target="https://zakupivli.pro/gov/tenders/ua-2026-03-16-000044-a" TargetMode="External"/><Relationship Id="rId321" Type="http://schemas.openxmlformats.org/officeDocument/2006/relationships/hyperlink" Target="https://prozorro.gov.ua/uk/tender/UA-2026-05-12-014933-a" TargetMode="External"/><Relationship Id="rId342" Type="http://schemas.openxmlformats.org/officeDocument/2006/relationships/hyperlink" Target="https://prozorro.gov.ua/uk/tender/UA-2026-05-08-013340-a" TargetMode="External"/><Relationship Id="rId363" Type="http://schemas.openxmlformats.org/officeDocument/2006/relationships/hyperlink" Target="https://prozorro.gov.ua/uk/tender/UA-2026-05-20-011482-a" TargetMode="External"/><Relationship Id="rId384" Type="http://schemas.openxmlformats.org/officeDocument/2006/relationships/hyperlink" Target="https://prozorro.gov.ua/uk/contract/UA-2026-06-08-006311-a-a1" TargetMode="External"/><Relationship Id="rId419" Type="http://schemas.openxmlformats.org/officeDocument/2006/relationships/hyperlink" Target="https://prozorro.gov.ua/uk/tender/UA-2026-06-19-010646-a" TargetMode="External"/><Relationship Id="rId202" Type="http://schemas.openxmlformats.org/officeDocument/2006/relationships/hyperlink" Target="https://prozorro.gov.ua/uk/tender/UA-2026-03-09-012270-a" TargetMode="External"/><Relationship Id="rId223" Type="http://schemas.openxmlformats.org/officeDocument/2006/relationships/hyperlink" Target="https://prozorro.gov.ua/uk/tender/UA-2026-03-26-010831-a" TargetMode="External"/><Relationship Id="rId244" Type="http://schemas.openxmlformats.org/officeDocument/2006/relationships/hyperlink" Target="https://prozorro.gov.ua/uk/tender/UA-2026-04-07-008290-a" TargetMode="External"/><Relationship Id="rId430" Type="http://schemas.openxmlformats.org/officeDocument/2006/relationships/hyperlink" Target="https://prozorro.gov.ua/uk/tender/UA-2026-06-30-005453-a" TargetMode="External"/><Relationship Id="rId18" Type="http://schemas.openxmlformats.org/officeDocument/2006/relationships/hyperlink" Target="https://prozorro.gov.ua/uk/tender/UA-2026-01-12-001484-a" TargetMode="External"/><Relationship Id="rId39" Type="http://schemas.openxmlformats.org/officeDocument/2006/relationships/hyperlink" Target="https://prozorro.gov.ua/uk/tender/UA-2026-01-14-013570-a" TargetMode="External"/><Relationship Id="rId265" Type="http://schemas.openxmlformats.org/officeDocument/2006/relationships/hyperlink" Target="https://prozorro.gov.ua/uk/tender/UA-2026-04-13-007317-a" TargetMode="External"/><Relationship Id="rId286" Type="http://schemas.openxmlformats.org/officeDocument/2006/relationships/hyperlink" Target="https://prozorro.gov.ua/uk/tender/UA-2026-04-21-002854-a" TargetMode="External"/><Relationship Id="rId451" Type="http://schemas.openxmlformats.org/officeDocument/2006/relationships/hyperlink" Target="https://prozorro.gov.ua/uk/tender/UA-2026-07-01-006968-a" TargetMode="External"/><Relationship Id="rId472" Type="http://schemas.openxmlformats.org/officeDocument/2006/relationships/hyperlink" Target="https://prozorro.gov.ua/uk/tender/UA-2026-08-03-006255-a" TargetMode="External"/><Relationship Id="rId493" Type="http://schemas.openxmlformats.org/officeDocument/2006/relationships/hyperlink" Target="https://prozorro.gov.ua/uk/tender/UA-2026-08-06-007645-a" TargetMode="External"/><Relationship Id="rId507" Type="http://schemas.openxmlformats.org/officeDocument/2006/relationships/hyperlink" Target="https://prozorro.gov.ua/uk/tender/UA-2026-08-11-002187-a" TargetMode="External"/><Relationship Id="rId528" Type="http://schemas.openxmlformats.org/officeDocument/2006/relationships/hyperlink" Target="https://zakupivli.pro/gov/tenders/ua-2026-08-18-004840-a/lot-b528825ad05a47b8940541dfbfba1a5e" TargetMode="External"/><Relationship Id="rId50" Type="http://schemas.openxmlformats.org/officeDocument/2006/relationships/hyperlink" Target="https://prozorro.gov.ua/uk/tender/UA-2026-01-14-007631-a" TargetMode="External"/><Relationship Id="rId104" Type="http://schemas.openxmlformats.org/officeDocument/2006/relationships/hyperlink" Target="https://prozorro.gov.ua/uk/tender/UA-2026-02-06-014679-a" TargetMode="External"/><Relationship Id="rId125" Type="http://schemas.openxmlformats.org/officeDocument/2006/relationships/hyperlink" Target="https://prozorro.gov.ua/uk/tender/UA-2026-02-10-004177-a" TargetMode="External"/><Relationship Id="rId146" Type="http://schemas.openxmlformats.org/officeDocument/2006/relationships/hyperlink" Target="https://prozorro.gov.ua/uk/tender/UA-2026-02-03-008958-a" TargetMode="External"/><Relationship Id="rId167" Type="http://schemas.openxmlformats.org/officeDocument/2006/relationships/hyperlink" Target="https://prozorro.gov.ua/uk/tender/UA-2026-02-20-008509-a" TargetMode="External"/><Relationship Id="rId188" Type="http://schemas.openxmlformats.org/officeDocument/2006/relationships/hyperlink" Target="https://zakupivli.pro/gov/tenders/ua-2026-03-04-015022-a" TargetMode="External"/><Relationship Id="rId311" Type="http://schemas.openxmlformats.org/officeDocument/2006/relationships/hyperlink" Target="https://prozorro.gov.ua/uk/tender/UA-2026-05-05-008341-a" TargetMode="External"/><Relationship Id="rId332" Type="http://schemas.openxmlformats.org/officeDocument/2006/relationships/hyperlink" Target="https://prozorro.gov.ua/uk/tender/UA-2026-03-06-007244-a" TargetMode="External"/><Relationship Id="rId353" Type="http://schemas.openxmlformats.org/officeDocument/2006/relationships/hyperlink" Target="https://prozorro.gov.ua/uk/tender/UA-2026-05-18-009175-a" TargetMode="External"/><Relationship Id="rId374" Type="http://schemas.openxmlformats.org/officeDocument/2006/relationships/hyperlink" Target="https://prozorro.gov.ua/uk/tender/UA-2026-05-27-007244-a" TargetMode="External"/><Relationship Id="rId395" Type="http://schemas.openxmlformats.org/officeDocument/2006/relationships/hyperlink" Target="https://prozorro.gov.ua/uk/tender/UA-2026-06-09-014544-a" TargetMode="External"/><Relationship Id="rId409" Type="http://schemas.openxmlformats.org/officeDocument/2006/relationships/hyperlink" Target="https://prozorro.gov.ua/uk/plan/UA-P-2026-01-29-022445-a" TargetMode="External"/><Relationship Id="rId71" Type="http://schemas.openxmlformats.org/officeDocument/2006/relationships/hyperlink" Target="https://prozorro.gov.ua/uk/tender/UA-2026-01-26-006442-a" TargetMode="External"/><Relationship Id="rId92" Type="http://schemas.openxmlformats.org/officeDocument/2006/relationships/hyperlink" Target="https://prozorro.gov.ua/uk/tender/UA-2026-02-04-016148-a" TargetMode="External"/><Relationship Id="rId213" Type="http://schemas.openxmlformats.org/officeDocument/2006/relationships/hyperlink" Target="https://prozorro.gov.ua/uk/tender/UA-2026-03-31-003334-a" TargetMode="External"/><Relationship Id="rId234" Type="http://schemas.openxmlformats.org/officeDocument/2006/relationships/hyperlink" Target="https://prozorro.gov.ua/uk/tender/UA-2026-04-03-007423-a" TargetMode="External"/><Relationship Id="rId420" Type="http://schemas.openxmlformats.org/officeDocument/2006/relationships/hyperlink" Target="https://prozorro.gov.ua/uk/tender/UA-2026-06-24-001946-a" TargetMode="External"/><Relationship Id="rId2" Type="http://schemas.openxmlformats.org/officeDocument/2006/relationships/hyperlink" Target="https://prozorro.gov.ua/uk/tender/UA-2026-01-05-003267-a" TargetMode="External"/><Relationship Id="rId29" Type="http://schemas.openxmlformats.org/officeDocument/2006/relationships/hyperlink" Target="https://prozorro.gov.ua/uk/tender/UA-2026-01-12-009697-a" TargetMode="External"/><Relationship Id="rId255" Type="http://schemas.openxmlformats.org/officeDocument/2006/relationships/hyperlink" Target="https://prozorro.gov.ua/uk/tender/UA-2026-04-08-006364-a" TargetMode="External"/><Relationship Id="rId276" Type="http://schemas.openxmlformats.org/officeDocument/2006/relationships/hyperlink" Target="https://prozorro.gov.ua/uk/tender/UA-2026-04-09-007745-a" TargetMode="External"/><Relationship Id="rId297" Type="http://schemas.openxmlformats.org/officeDocument/2006/relationships/hyperlink" Target="https://prozorro.gov.ua/uk/tender/UA-2026-03-27-002520-a" TargetMode="External"/><Relationship Id="rId441" Type="http://schemas.openxmlformats.org/officeDocument/2006/relationships/hyperlink" Target="https://prozorro.gov.ua/uk/tender/UA-2026-07-07-005719-a" TargetMode="External"/><Relationship Id="rId462" Type="http://schemas.openxmlformats.org/officeDocument/2006/relationships/hyperlink" Target="https://prozorro.gov.ua/uk/tender/UA-2026-07-15-004626-a" TargetMode="External"/><Relationship Id="rId483" Type="http://schemas.openxmlformats.org/officeDocument/2006/relationships/hyperlink" Target="https://prozorro.gov.ua/uk/tender/UA-2026-08-04-010099-a" TargetMode="External"/><Relationship Id="rId518" Type="http://schemas.openxmlformats.org/officeDocument/2006/relationships/hyperlink" Target="https://prozorro.gov.ua/uk/tender/UA-2026-08-24-009150-a" TargetMode="External"/><Relationship Id="rId40" Type="http://schemas.openxmlformats.org/officeDocument/2006/relationships/hyperlink" Target="https://prozorro.gov.ua/uk/tender/UA-2026-01-14-010374-a" TargetMode="External"/><Relationship Id="rId115" Type="http://schemas.openxmlformats.org/officeDocument/2006/relationships/hyperlink" Target="https://prozorro.gov.ua/uk/tender/UA-2026-02-10-014853-a" TargetMode="External"/><Relationship Id="rId136" Type="http://schemas.openxmlformats.org/officeDocument/2006/relationships/hyperlink" Target="https://prozorro.gov.ua/uk/tender/UA-2026-02-17-010134-a" TargetMode="External"/><Relationship Id="rId157" Type="http://schemas.openxmlformats.org/officeDocument/2006/relationships/hyperlink" Target="https://prozorro.gov.ua/uk/tender/UA-2026-02-16-009444-a" TargetMode="External"/><Relationship Id="rId178" Type="http://schemas.openxmlformats.org/officeDocument/2006/relationships/hyperlink" Target="https://zakupivli.pro/gov/tenders/ua-2026-02-25-008046-a" TargetMode="External"/><Relationship Id="rId301" Type="http://schemas.openxmlformats.org/officeDocument/2006/relationships/hyperlink" Target="https://prozorro.gov.ua/uk/tender/UA-2026-04-28-004040-a" TargetMode="External"/><Relationship Id="rId322" Type="http://schemas.openxmlformats.org/officeDocument/2006/relationships/hyperlink" Target="https://prozorro.gov.ua/uk/tender/UA-2026-04-23-009417-a" TargetMode="External"/><Relationship Id="rId343" Type="http://schemas.openxmlformats.org/officeDocument/2006/relationships/hyperlink" Target="https://prozorro.gov.ua/uk/tender/UA-2026-05-12-001024-a" TargetMode="External"/><Relationship Id="rId364" Type="http://schemas.openxmlformats.org/officeDocument/2006/relationships/hyperlink" Target="https://prozorro.gov.ua/uk/tender/UA-2026-05-21-010924-a" TargetMode="External"/><Relationship Id="rId61" Type="http://schemas.openxmlformats.org/officeDocument/2006/relationships/hyperlink" Target="https://prozorro.gov.ua/uk/tender/UA-2026-01-25-001153-a" TargetMode="External"/><Relationship Id="rId82" Type="http://schemas.openxmlformats.org/officeDocument/2006/relationships/hyperlink" Target="https://prozorro.gov.ua/uk/tender/UA-2026-01-28-009986-a" TargetMode="External"/><Relationship Id="rId199" Type="http://schemas.openxmlformats.org/officeDocument/2006/relationships/hyperlink" Target="https://zakupivli.pro/gov/tenders/ua-2026-03-16-000046-a" TargetMode="External"/><Relationship Id="rId203" Type="http://schemas.openxmlformats.org/officeDocument/2006/relationships/hyperlink" Target="https://zakupivli.pro/gov/plans/ua-p-2026-03-20-017118-a" TargetMode="External"/><Relationship Id="rId385" Type="http://schemas.openxmlformats.org/officeDocument/2006/relationships/hyperlink" Target="https://prozorro.gov.ua/uk/tender/UA-2026-05-27-006345-a" TargetMode="External"/><Relationship Id="rId19" Type="http://schemas.openxmlformats.org/officeDocument/2006/relationships/hyperlink" Target="https://prozorro.gov.ua/uk/tender/UA-2026-01-12-002764-a" TargetMode="External"/><Relationship Id="rId224" Type="http://schemas.openxmlformats.org/officeDocument/2006/relationships/hyperlink" Target="https://prozorro.gov.ua/uk/tender/UA-2026-04-06-013417-a" TargetMode="External"/><Relationship Id="rId245" Type="http://schemas.openxmlformats.org/officeDocument/2006/relationships/hyperlink" Target="https://prozorro.gov.ua/uk/tender/UA-2026-04-07-009916-a" TargetMode="External"/><Relationship Id="rId266" Type="http://schemas.openxmlformats.org/officeDocument/2006/relationships/hyperlink" Target="https://prozorro.gov.ua/uk/tender/UA-2026-04-08-011665-a" TargetMode="External"/><Relationship Id="rId287" Type="http://schemas.openxmlformats.org/officeDocument/2006/relationships/hyperlink" Target="https://prozorro.gov.ua/uk/tender/UA-2026-04-21-003363-a" TargetMode="External"/><Relationship Id="rId410" Type="http://schemas.openxmlformats.org/officeDocument/2006/relationships/hyperlink" Target="https://prozorro.gov.ua/uk/plan/UA-P-2026-02-10-020938-a" TargetMode="External"/><Relationship Id="rId431" Type="http://schemas.openxmlformats.org/officeDocument/2006/relationships/hyperlink" Target="https://prozorro.gov.ua/uk/tender/UA-2026-06-29-009110-a" TargetMode="External"/><Relationship Id="rId452" Type="http://schemas.openxmlformats.org/officeDocument/2006/relationships/hyperlink" Target="https://prozorro.gov.ua/uk/tender/UA-2026-07-13-002729-a" TargetMode="External"/><Relationship Id="rId473" Type="http://schemas.openxmlformats.org/officeDocument/2006/relationships/hyperlink" Target="https://prozorro.gov.ua/uk/tender/UA-2026-08-04-004777-a" TargetMode="External"/><Relationship Id="rId494" Type="http://schemas.openxmlformats.org/officeDocument/2006/relationships/hyperlink" Target="https://prozorro.gov.ua/uk/tender/UA-2026-08-07-002516-a" TargetMode="External"/><Relationship Id="rId508" Type="http://schemas.openxmlformats.org/officeDocument/2006/relationships/hyperlink" Target="https://prozorro.gov.ua/uk/tender/UA-2026-08-17-003252-a" TargetMode="External"/><Relationship Id="rId529" Type="http://schemas.openxmlformats.org/officeDocument/2006/relationships/hyperlink" Target="https://zakupivli.pro/gov/tenders/ua-2026-08-24-002035-a" TargetMode="External"/><Relationship Id="rId30" Type="http://schemas.openxmlformats.org/officeDocument/2006/relationships/hyperlink" Target="https://prozorro.gov.ua/uk/tender/UA-2026-01-19-001979-a" TargetMode="External"/><Relationship Id="rId105" Type="http://schemas.openxmlformats.org/officeDocument/2006/relationships/hyperlink" Target="https://prozorro.gov.ua/uk/tender/UA-2026-02-09-009029-a" TargetMode="External"/><Relationship Id="rId126" Type="http://schemas.openxmlformats.org/officeDocument/2006/relationships/hyperlink" Target="https://prozorro.gov.ua/uk/tender/UA-2026-02-09-005935-a" TargetMode="External"/><Relationship Id="rId147" Type="http://schemas.openxmlformats.org/officeDocument/2006/relationships/hyperlink" Target="https://prozorro.gov.ua/uk/tender/UA-2026-02-17-015169-a" TargetMode="External"/><Relationship Id="rId168" Type="http://schemas.openxmlformats.org/officeDocument/2006/relationships/hyperlink" Target="https://prozorro.gov.ua/uk/tender/UA-2026-02-19-006975-a" TargetMode="External"/><Relationship Id="rId312" Type="http://schemas.openxmlformats.org/officeDocument/2006/relationships/hyperlink" Target="https://prozorro.gov.ua/uk/tender/UA-2026-04-29-010874-a" TargetMode="External"/><Relationship Id="rId333" Type="http://schemas.openxmlformats.org/officeDocument/2006/relationships/hyperlink" Target="https://prozorro.gov.ua/uk/tender/UA-2026-03-09-006395-a" TargetMode="External"/><Relationship Id="rId354" Type="http://schemas.openxmlformats.org/officeDocument/2006/relationships/hyperlink" Target="https://prozorro.gov.ua/uk/tender/UA-2026-05-18-009175-a" TargetMode="External"/><Relationship Id="rId51" Type="http://schemas.openxmlformats.org/officeDocument/2006/relationships/hyperlink" Target="https://zakupivli.pro/gov/tenders/ua-2026-01-15-010905-a" TargetMode="External"/><Relationship Id="rId72" Type="http://schemas.openxmlformats.org/officeDocument/2006/relationships/hyperlink" Target="https://prozorro.gov.ua/uk/tender/UA-2026-01-23-003228-a" TargetMode="External"/><Relationship Id="rId93" Type="http://schemas.openxmlformats.org/officeDocument/2006/relationships/hyperlink" Target="https://prozorro.gov.ua/uk/tender/UA-2026-01-27-006594-a" TargetMode="External"/><Relationship Id="rId189" Type="http://schemas.openxmlformats.org/officeDocument/2006/relationships/hyperlink" Target="https://zakupivli.pro/gov/tenders/ua-2026-03-04-015047-a" TargetMode="External"/><Relationship Id="rId375" Type="http://schemas.openxmlformats.org/officeDocument/2006/relationships/hyperlink" Target="https://prozorro.gov.ua/uk/tender/UA-2026-06-03-002053-a" TargetMode="External"/><Relationship Id="rId396" Type="http://schemas.openxmlformats.org/officeDocument/2006/relationships/hyperlink" Target="https://prozorro.gov.ua/uk/tender/UA-2026-06-04-006322-a" TargetMode="External"/><Relationship Id="rId3" Type="http://schemas.openxmlformats.org/officeDocument/2006/relationships/hyperlink" Target="https://prozorro.gov.ua/uk/tender/UA-2026-01-02-005903-a" TargetMode="External"/><Relationship Id="rId214" Type="http://schemas.openxmlformats.org/officeDocument/2006/relationships/hyperlink" Target="https://prozorro.gov.ua/uk/tender/UA-2026-03-25-011462-a" TargetMode="External"/><Relationship Id="rId235" Type="http://schemas.openxmlformats.org/officeDocument/2006/relationships/hyperlink" Target="https://prozorro.gov.ua/uk/tender/UA-2026-04-07-008345-a" TargetMode="External"/><Relationship Id="rId256" Type="http://schemas.openxmlformats.org/officeDocument/2006/relationships/hyperlink" Target="https://prozorro.gov.ua/uk/tender/UA-2026-04-08-004649-a" TargetMode="External"/><Relationship Id="rId277" Type="http://schemas.openxmlformats.org/officeDocument/2006/relationships/hyperlink" Target="https://prozorro.gov.ua/uk/tender/UA-2026-04-13-005957-a" TargetMode="External"/><Relationship Id="rId298" Type="http://schemas.openxmlformats.org/officeDocument/2006/relationships/hyperlink" Target="https://prozorro.gov.ua/uk/tender/UA-2026-04-20-007184-a" TargetMode="External"/><Relationship Id="rId400" Type="http://schemas.openxmlformats.org/officeDocument/2006/relationships/hyperlink" Target="https://prozorro.gov.ua/uk/tender/UA-2026-05-26-011480-a" TargetMode="External"/><Relationship Id="rId421" Type="http://schemas.openxmlformats.org/officeDocument/2006/relationships/hyperlink" Target="https://prozorro.gov.ua/uk/tender/UA-2026-06-17-001376-a" TargetMode="External"/><Relationship Id="rId442" Type="http://schemas.openxmlformats.org/officeDocument/2006/relationships/hyperlink" Target="https://prozorro.gov.ua/uk/tender/UA-2026-07-02-000917-a" TargetMode="External"/><Relationship Id="rId463" Type="http://schemas.openxmlformats.org/officeDocument/2006/relationships/hyperlink" Target="https://prozorro.gov.ua/uk/tender/UA-2026-07-23-010514-a" TargetMode="External"/><Relationship Id="rId484" Type="http://schemas.openxmlformats.org/officeDocument/2006/relationships/hyperlink" Target="https://prozorro.gov.ua/uk/tender/UA-2026-08-05-009393-a" TargetMode="External"/><Relationship Id="rId519" Type="http://schemas.openxmlformats.org/officeDocument/2006/relationships/hyperlink" Target="https://prozorro.gov.ua/uk/tender/UA-2026-08-25-004035-a" TargetMode="External"/><Relationship Id="rId116" Type="http://schemas.openxmlformats.org/officeDocument/2006/relationships/hyperlink" Target="https://prozorro.gov.ua/uk/tender/UA-2026-02-04-004306-a" TargetMode="External"/><Relationship Id="rId137" Type="http://schemas.openxmlformats.org/officeDocument/2006/relationships/hyperlink" Target="https://prozorro.gov.ua/uk/tender/UA-2026-02-17-010686-a" TargetMode="External"/><Relationship Id="rId158" Type="http://schemas.openxmlformats.org/officeDocument/2006/relationships/hyperlink" Target="https://zakupivli.pro/gov/tenders/ua-2026-02-19-003555-a" TargetMode="External"/><Relationship Id="rId302" Type="http://schemas.openxmlformats.org/officeDocument/2006/relationships/hyperlink" Target="https://prozorro.gov.ua/uk/tender/UA-2026-04-23-012620-a" TargetMode="External"/><Relationship Id="rId323" Type="http://schemas.openxmlformats.org/officeDocument/2006/relationships/hyperlink" Target="https://prozorro.gov.ua/uk/tender/UA-2026-05-12-007758-a" TargetMode="External"/><Relationship Id="rId344" Type="http://schemas.openxmlformats.org/officeDocument/2006/relationships/hyperlink" Target="https://prozorro.gov.ua/uk/tender/UA-2026-05-08-005834-a" TargetMode="External"/><Relationship Id="rId530" Type="http://schemas.openxmlformats.org/officeDocument/2006/relationships/hyperlink" Target="https://prozorro.gov.ua/uk/tender/UA-2026-08-25-013661-a" TargetMode="External"/><Relationship Id="rId20" Type="http://schemas.openxmlformats.org/officeDocument/2006/relationships/hyperlink" Target="https://prozorro.gov.ua/uk/tender/UA-2026-01-12-002999-a" TargetMode="External"/><Relationship Id="rId41" Type="http://schemas.openxmlformats.org/officeDocument/2006/relationships/hyperlink" Target="https://prozorro.gov.ua/uk/tender/UA-2026-01-16-010556-a" TargetMode="External"/><Relationship Id="rId62" Type="http://schemas.openxmlformats.org/officeDocument/2006/relationships/hyperlink" Target="https://prozorro.gov.ua/uk/tender/UA-2026-01-28-003860-a" TargetMode="External"/><Relationship Id="rId83" Type="http://schemas.openxmlformats.org/officeDocument/2006/relationships/hyperlink" Target="https://prozorro.gov.ua/uk/tender/UA-2026-01-30-009037-a" TargetMode="External"/><Relationship Id="rId179" Type="http://schemas.openxmlformats.org/officeDocument/2006/relationships/hyperlink" Target="https://zakupivli.pro/gov/tenders/ua-2026-02-27-009449-a/lot-c904fb3a9c0b47ab944d7cc1e11b1233" TargetMode="External"/><Relationship Id="rId365" Type="http://schemas.openxmlformats.org/officeDocument/2006/relationships/hyperlink" Target="https://prozorro.gov.ua/uk/tender/UA-2026-05-22-010189-a" TargetMode="External"/><Relationship Id="rId386" Type="http://schemas.openxmlformats.org/officeDocument/2006/relationships/hyperlink" Target="https://prozorro.gov.ua/uk/tender/UA-2026-06-05-003071-a" TargetMode="External"/><Relationship Id="rId190" Type="http://schemas.openxmlformats.org/officeDocument/2006/relationships/hyperlink" Target="https://prozorro.gov.ua/uk/tender/UA-2026-03-09-005772-a" TargetMode="External"/><Relationship Id="rId204" Type="http://schemas.openxmlformats.org/officeDocument/2006/relationships/hyperlink" Target="https://prozorro.gov.ua/uk/tender/UA-2026-03-18-008494-a" TargetMode="External"/><Relationship Id="rId225" Type="http://schemas.openxmlformats.org/officeDocument/2006/relationships/hyperlink" Target="https://prozorro.gov.ua/uk/tender/UA-2026-04-07-000761-a" TargetMode="External"/><Relationship Id="rId246" Type="http://schemas.openxmlformats.org/officeDocument/2006/relationships/hyperlink" Target="https://zakupivli.pro/gov/tenders/ua-2026-03-18-005944-a" TargetMode="External"/><Relationship Id="rId267" Type="http://schemas.openxmlformats.org/officeDocument/2006/relationships/hyperlink" Target="https://prozorro.gov.ua/uk/tender/UA-2026-04-10-009753-a" TargetMode="External"/><Relationship Id="rId288" Type="http://schemas.openxmlformats.org/officeDocument/2006/relationships/hyperlink" Target="https://prozorro.gov.ua/uk/tender/UA-2026-04-15-012609-a" TargetMode="External"/><Relationship Id="rId411" Type="http://schemas.openxmlformats.org/officeDocument/2006/relationships/hyperlink" Target="https://prozorro.gov.ua/uk/tender/UA-2026-06-22-000013-a" TargetMode="External"/><Relationship Id="rId432" Type="http://schemas.openxmlformats.org/officeDocument/2006/relationships/hyperlink" Target="https://prozorro.gov.ua/uk/tender/UA-2026-06-29-010469-a" TargetMode="External"/><Relationship Id="rId453" Type="http://schemas.openxmlformats.org/officeDocument/2006/relationships/hyperlink" Target="https://prozorro.gov.ua/uk/tender/UA-2026-07-13-005252-a" TargetMode="External"/><Relationship Id="rId474" Type="http://schemas.openxmlformats.org/officeDocument/2006/relationships/hyperlink" Target="https://prozorro.gov.ua/uk/tender/UA-2026-06-25-005499-a" TargetMode="External"/><Relationship Id="rId509" Type="http://schemas.openxmlformats.org/officeDocument/2006/relationships/hyperlink" Target="https://prozorro.gov.ua/uk/tender/UA-2026-08-10-011016-a" TargetMode="External"/><Relationship Id="rId106" Type="http://schemas.openxmlformats.org/officeDocument/2006/relationships/hyperlink" Target="https://prozorro.gov.ua/uk/tender/UA-2026-02-07-000024-a" TargetMode="External"/><Relationship Id="rId127" Type="http://schemas.openxmlformats.org/officeDocument/2006/relationships/hyperlink" Target="https://prozorro.gov.ua/uk/tender/UA-2026-02-03-013548-a" TargetMode="External"/><Relationship Id="rId313" Type="http://schemas.openxmlformats.org/officeDocument/2006/relationships/hyperlink" Target="https://prozorro.gov.ua/uk/tender/UA-2026-04-28-007108-a" TargetMode="External"/><Relationship Id="rId495" Type="http://schemas.openxmlformats.org/officeDocument/2006/relationships/hyperlink" Target="https://prozorro.gov.ua/uk/tender/UA-2026-08-07-005096-a" TargetMode="External"/><Relationship Id="rId10" Type="http://schemas.openxmlformats.org/officeDocument/2006/relationships/hyperlink" Target="https://prozorro.gov.ua/uk/tender/UA-2026-01-05-007831-a" TargetMode="External"/><Relationship Id="rId31" Type="http://schemas.openxmlformats.org/officeDocument/2006/relationships/hyperlink" Target="https://prozorro.gov.ua/uk/tender/UA-2026-01-18-000327-a" TargetMode="External"/><Relationship Id="rId52" Type="http://schemas.openxmlformats.org/officeDocument/2006/relationships/hyperlink" Target="https://zakupivli.pro/gov/tenders/ua-2026-01-15-000200-a" TargetMode="External"/><Relationship Id="rId73" Type="http://schemas.openxmlformats.org/officeDocument/2006/relationships/hyperlink" Target="https://zakupivli.pro/gov/tenders/ua-2026-01-22-011273-a" TargetMode="External"/><Relationship Id="rId94" Type="http://schemas.openxmlformats.org/officeDocument/2006/relationships/hyperlink" Target="https://prozorro.gov.ua/uk/tender/UA-2026-02-03-002098-a" TargetMode="External"/><Relationship Id="rId148" Type="http://schemas.openxmlformats.org/officeDocument/2006/relationships/hyperlink" Target="https://prozorro.gov.ua/uk/tender/UA-2026-02-18-005908-a" TargetMode="External"/><Relationship Id="rId169" Type="http://schemas.openxmlformats.org/officeDocument/2006/relationships/hyperlink" Target="https://prozorro.gov.ua/uk/tender/UA-2026-02-24-006853-a" TargetMode="External"/><Relationship Id="rId334" Type="http://schemas.openxmlformats.org/officeDocument/2006/relationships/hyperlink" Target="https://prozorro.gov.ua/uk/tender/UA-2026-03-13-008684-a" TargetMode="External"/><Relationship Id="rId355" Type="http://schemas.openxmlformats.org/officeDocument/2006/relationships/hyperlink" Target="https://zakupivli.pro/gov/tenders/UA-2026-05-13-001613-a" TargetMode="External"/><Relationship Id="rId376" Type="http://schemas.openxmlformats.org/officeDocument/2006/relationships/hyperlink" Target="https://prozorro.gov.ua/uk/tender/UA-2026-06-01-012149-a" TargetMode="External"/><Relationship Id="rId397" Type="http://schemas.openxmlformats.org/officeDocument/2006/relationships/hyperlink" Target="https://prozorro.gov.ua/uk/tender/UA-2026-06-04-007584-a" TargetMode="External"/><Relationship Id="rId520" Type="http://schemas.openxmlformats.org/officeDocument/2006/relationships/hyperlink" Target="https://prozorro.gov.ua/uk/tender/UA-2026-08-25-004508-a" TargetMode="External"/><Relationship Id="rId4" Type="http://schemas.openxmlformats.org/officeDocument/2006/relationships/hyperlink" Target="https://prozorro.gov.ua/uk/tender/UA-2026-01-06-005909-a" TargetMode="External"/><Relationship Id="rId180" Type="http://schemas.openxmlformats.org/officeDocument/2006/relationships/hyperlink" Target="https://prozorro.gov.ua/uk/contract/UA-2026-02-27-011194-a-c1" TargetMode="External"/><Relationship Id="rId215" Type="http://schemas.openxmlformats.org/officeDocument/2006/relationships/hyperlink" Target="https://prozorro.gov.ua/uk/tender/UA-2026-03-26-007336-a" TargetMode="External"/><Relationship Id="rId236" Type="http://schemas.openxmlformats.org/officeDocument/2006/relationships/hyperlink" Target="https://prozorro.gov.ua/uk/tender/UA-2026-04-07-008948-a" TargetMode="External"/><Relationship Id="rId257" Type="http://schemas.openxmlformats.org/officeDocument/2006/relationships/hyperlink" Target="https://prozorro.gov.ua/uk/tender/UA-2026-04-08-004481-a" TargetMode="External"/><Relationship Id="rId278" Type="http://schemas.openxmlformats.org/officeDocument/2006/relationships/hyperlink" Target="https://prozorro.gov.ua/uk/tender/UA-2026-04-14-012131-a" TargetMode="External"/><Relationship Id="rId401" Type="http://schemas.openxmlformats.org/officeDocument/2006/relationships/hyperlink" Target="https://prozorro.gov.ua/uk/tender/UA-2026-06-10-013732-a" TargetMode="External"/><Relationship Id="rId422" Type="http://schemas.openxmlformats.org/officeDocument/2006/relationships/hyperlink" Target="https://prozorro.gov.ua/uk/tender/UA-2026-06-17-006258-a" TargetMode="External"/><Relationship Id="rId443" Type="http://schemas.openxmlformats.org/officeDocument/2006/relationships/hyperlink" Target="https://prozorro.gov.ua/uk/tender/UA-2026-07-01-009979-a" TargetMode="External"/><Relationship Id="rId464" Type="http://schemas.openxmlformats.org/officeDocument/2006/relationships/hyperlink" Target="https://prozorro.gov.ua/uk/tender/UA-2026-07-23-010781-a" TargetMode="External"/><Relationship Id="rId303" Type="http://schemas.openxmlformats.org/officeDocument/2006/relationships/hyperlink" Target="https://prozorro.gov.ua/uk/tender/UA-2026-04-27-008892-a" TargetMode="External"/><Relationship Id="rId485" Type="http://schemas.openxmlformats.org/officeDocument/2006/relationships/hyperlink" Target="https://prozorro.gov.ua/uk/tender/UA-2026-08-10-009850-a" TargetMode="External"/><Relationship Id="rId42" Type="http://schemas.openxmlformats.org/officeDocument/2006/relationships/hyperlink" Target="https://prozorro.gov.ua/uk/tender/UA-2026-01-16-010937-a" TargetMode="External"/><Relationship Id="rId84" Type="http://schemas.openxmlformats.org/officeDocument/2006/relationships/hyperlink" Target="https://prozorro.gov.ua/uk/tender/UA-2026-01-29-010095-a" TargetMode="External"/><Relationship Id="rId138" Type="http://schemas.openxmlformats.org/officeDocument/2006/relationships/hyperlink" Target="https://prozorro.gov.ua/uk/tender/UA-2026-02-12-007765-a" TargetMode="External"/><Relationship Id="rId345" Type="http://schemas.openxmlformats.org/officeDocument/2006/relationships/hyperlink" Target="https://prozorro.gov.ua/uk/tender/UA-2026-05-12-011389-a" TargetMode="External"/><Relationship Id="rId387" Type="http://schemas.openxmlformats.org/officeDocument/2006/relationships/hyperlink" Target="https://prozorro.gov.ua/uk/tender/UA-2026-06-04-008283-a" TargetMode="External"/><Relationship Id="rId510" Type="http://schemas.openxmlformats.org/officeDocument/2006/relationships/hyperlink" Target="https://prozorro.gov.ua/uk/tender/UA-2026-08-17-008423-a" TargetMode="External"/><Relationship Id="rId191" Type="http://schemas.openxmlformats.org/officeDocument/2006/relationships/hyperlink" Target="https://prozorro.gov.ua/uk/tender/UA-2026-02-13-004759-a" TargetMode="External"/><Relationship Id="rId205" Type="http://schemas.openxmlformats.org/officeDocument/2006/relationships/hyperlink" Target="https://prozorro.gov.ua/uk/tender/UA-2026-02-27-006678-a" TargetMode="External"/><Relationship Id="rId247" Type="http://schemas.openxmlformats.org/officeDocument/2006/relationships/hyperlink" Target="https://zakupivli.pro/gov/tenders/ua-2026-04-07-005888-a" TargetMode="External"/><Relationship Id="rId412" Type="http://schemas.openxmlformats.org/officeDocument/2006/relationships/hyperlink" Target="https://prozorro.gov.ua/uk/tender/UA-2026-06-16-013928-a" TargetMode="External"/><Relationship Id="rId107" Type="http://schemas.openxmlformats.org/officeDocument/2006/relationships/hyperlink" Target="https://prozorro.gov.ua/uk/tender/UA-2026-02-09-008825-a" TargetMode="External"/><Relationship Id="rId289" Type="http://schemas.openxmlformats.org/officeDocument/2006/relationships/hyperlink" Target="https://prozorro.gov.ua/uk/tender/UA-2026-04-15-010125-a" TargetMode="External"/><Relationship Id="rId454" Type="http://schemas.openxmlformats.org/officeDocument/2006/relationships/hyperlink" Target="https://prozorro.gov.ua/uk/tender/UA-2026-07-09-007873-a" TargetMode="External"/><Relationship Id="rId496" Type="http://schemas.openxmlformats.org/officeDocument/2006/relationships/hyperlink" Target="https://prozorro.gov.ua/uk/tender/UA-2026-08-06-008290-a" TargetMode="External"/><Relationship Id="rId11" Type="http://schemas.openxmlformats.org/officeDocument/2006/relationships/hyperlink" Target="https://prozorro.gov.ua/uk/tender/UA-2026-01-06-002671-a" TargetMode="External"/><Relationship Id="rId53" Type="http://schemas.openxmlformats.org/officeDocument/2006/relationships/hyperlink" Target="https://zakupivli.pro/gov/tenders/ua-2026-01-16-004423-a" TargetMode="External"/><Relationship Id="rId149" Type="http://schemas.openxmlformats.org/officeDocument/2006/relationships/hyperlink" Target="https://prozorro.gov.ua/uk/tender/UA-2026-02-13-015150-a" TargetMode="External"/><Relationship Id="rId314" Type="http://schemas.openxmlformats.org/officeDocument/2006/relationships/hyperlink" Target="https://prozorro.gov.ua/uk/tender/UA-2026-05-05-000969-a" TargetMode="External"/><Relationship Id="rId356" Type="http://schemas.openxmlformats.org/officeDocument/2006/relationships/hyperlink" Target="https://prozorro.gov.ua/uk/tender/UA-2026-05-14-005221-a" TargetMode="External"/><Relationship Id="rId398" Type="http://schemas.openxmlformats.org/officeDocument/2006/relationships/hyperlink" Target="https://prozorro.gov.ua/uk/tender/UA-2026-06-09-008408-a" TargetMode="External"/><Relationship Id="rId521" Type="http://schemas.openxmlformats.org/officeDocument/2006/relationships/hyperlink" Target="https://prozorro.gov.ua/uk/tender/UA-2026-08-25-010296-a" TargetMode="External"/><Relationship Id="rId95" Type="http://schemas.openxmlformats.org/officeDocument/2006/relationships/hyperlink" Target="https://prozorro.gov.ua/uk/tender/UA-2026-02-03-003488-a" TargetMode="External"/><Relationship Id="rId160" Type="http://schemas.openxmlformats.org/officeDocument/2006/relationships/hyperlink" Target="https://prozorro.gov.ua/uk/tender/UA-2026-02-18-002137-a" TargetMode="External"/><Relationship Id="rId216" Type="http://schemas.openxmlformats.org/officeDocument/2006/relationships/hyperlink" Target="https://prozorro.gov.ua/uk/tender/UA-2026-03-31-006295-a" TargetMode="External"/><Relationship Id="rId423" Type="http://schemas.openxmlformats.org/officeDocument/2006/relationships/hyperlink" Target="https://prozorro.gov.ua/uk/tender/UA-2026-06-17-008264-a" TargetMode="External"/><Relationship Id="rId258" Type="http://schemas.openxmlformats.org/officeDocument/2006/relationships/hyperlink" Target="https://prozorro.gov.ua/uk/tender/UA-2026-04-13-005105-a" TargetMode="External"/><Relationship Id="rId465" Type="http://schemas.openxmlformats.org/officeDocument/2006/relationships/hyperlink" Target="https://prozorro.gov.ua/uk/tender/UA-2026-07-17-006275-a" TargetMode="External"/><Relationship Id="rId22" Type="http://schemas.openxmlformats.org/officeDocument/2006/relationships/hyperlink" Target="https://prozorro.gov.ua/tender/UA-2026-01-13-001550-a" TargetMode="External"/><Relationship Id="rId64" Type="http://schemas.openxmlformats.org/officeDocument/2006/relationships/hyperlink" Target="https://prozorro.gov.ua/uk/tender/UA-2026-01-23-008883-a" TargetMode="External"/><Relationship Id="rId118" Type="http://schemas.openxmlformats.org/officeDocument/2006/relationships/hyperlink" Target="https://prozorro.gov.ua/uk/tender/UA-2026-02-04-013621-a" TargetMode="External"/><Relationship Id="rId325" Type="http://schemas.openxmlformats.org/officeDocument/2006/relationships/hyperlink" Target="https://prozorro.gov.ua/uk/tender/UA-2026-01-02-002887-a" TargetMode="External"/><Relationship Id="rId367" Type="http://schemas.openxmlformats.org/officeDocument/2006/relationships/hyperlink" Target="https://prozorro.gov.ua/uk/tender/UA-2026-05-22-001874-a" TargetMode="External"/><Relationship Id="rId532" Type="http://schemas.openxmlformats.org/officeDocument/2006/relationships/hyperlink" Target="https://prozorro.gov.ua/uk/tender/UA-2026-08-21-005148-a" TargetMode="External"/><Relationship Id="rId171" Type="http://schemas.openxmlformats.org/officeDocument/2006/relationships/hyperlink" Target="https://zakupivli.pro/gov/tenders/ua-2026-02-19-013941-a/lot-d77c72efa963403684c3e7dc26e8d69e" TargetMode="External"/><Relationship Id="rId227" Type="http://schemas.openxmlformats.org/officeDocument/2006/relationships/hyperlink" Target="https://prozorro.gov.ua/uk/tender/UA-2026-04-07-004046-a" TargetMode="External"/><Relationship Id="rId269" Type="http://schemas.openxmlformats.org/officeDocument/2006/relationships/hyperlink" Target="https://prozorro.gov.ua/uk/tender/UA-2026-04-09-004251-a" TargetMode="External"/><Relationship Id="rId434" Type="http://schemas.openxmlformats.org/officeDocument/2006/relationships/hyperlink" Target="https://prozorro.gov.ua/uk/tender/UA-2026-06-26-010300-a" TargetMode="External"/><Relationship Id="rId476" Type="http://schemas.openxmlformats.org/officeDocument/2006/relationships/hyperlink" Target="https://prozorro.gov.ua/uk/tender/UA-2026-07-30-005812-a" TargetMode="External"/><Relationship Id="rId33" Type="http://schemas.openxmlformats.org/officeDocument/2006/relationships/hyperlink" Target="https://prozorro.gov.ua/uk/tender/UA-2026-01-15-010037-a" TargetMode="External"/><Relationship Id="rId129" Type="http://schemas.openxmlformats.org/officeDocument/2006/relationships/hyperlink" Target="https://prozorro.gov.ua/uk/tender/UA-2026-02-09-008466-a" TargetMode="External"/><Relationship Id="rId280" Type="http://schemas.openxmlformats.org/officeDocument/2006/relationships/hyperlink" Target="https://prozorro.gov.ua/uk/tender/UA-2026-04-14-006860-a" TargetMode="External"/><Relationship Id="rId336" Type="http://schemas.openxmlformats.org/officeDocument/2006/relationships/hyperlink" Target="https://prozorro.gov.ua/uk/tender/UA-2026-03-26-007824-a" TargetMode="External"/><Relationship Id="rId501" Type="http://schemas.openxmlformats.org/officeDocument/2006/relationships/hyperlink" Target="https://prozorro.gov.ua/uk/tender/UA-2026-08-12-004291-a" TargetMode="External"/><Relationship Id="rId75" Type="http://schemas.openxmlformats.org/officeDocument/2006/relationships/hyperlink" Target="https://zakupivli.pro/gov/tenders/ua-2026-01-23-001958-a" TargetMode="External"/><Relationship Id="rId140" Type="http://schemas.openxmlformats.org/officeDocument/2006/relationships/hyperlink" Target="https://prozorro.gov.ua/uk/tender/UA-2026-02-17-010460-a" TargetMode="External"/><Relationship Id="rId182" Type="http://schemas.openxmlformats.org/officeDocument/2006/relationships/hyperlink" Target="https://prozorro.gov.ua/uk/tender/UA-2026-03-02-014183-a" TargetMode="External"/><Relationship Id="rId378" Type="http://schemas.openxmlformats.org/officeDocument/2006/relationships/hyperlink" Target="https://prozorro.gov.ua/uk/tender/UA-2026-05-28-006915-a" TargetMode="External"/><Relationship Id="rId403" Type="http://schemas.openxmlformats.org/officeDocument/2006/relationships/hyperlink" Target="https://prozorro.gov.ua/uk/tender/UA-2026-06-10-014025-a" TargetMode="External"/><Relationship Id="rId6" Type="http://schemas.openxmlformats.org/officeDocument/2006/relationships/hyperlink" Target="https://prozorro.gov.ua/tender/UA-2026-01-05-005082-a" TargetMode="External"/><Relationship Id="rId238" Type="http://schemas.openxmlformats.org/officeDocument/2006/relationships/hyperlink" Target="https://prozorro.gov.ua/uk/tender/UA-2026-04-01-004712-a" TargetMode="External"/><Relationship Id="rId445" Type="http://schemas.openxmlformats.org/officeDocument/2006/relationships/hyperlink" Target="https://prozorro.gov.ua/uk/tender/UA-2026-07-06-006892-a" TargetMode="External"/><Relationship Id="rId487" Type="http://schemas.openxmlformats.org/officeDocument/2006/relationships/hyperlink" Target="https://prozorro.gov.ua/uk/tender/UA-2026-08-07-004202-a" TargetMode="External"/><Relationship Id="rId291" Type="http://schemas.openxmlformats.org/officeDocument/2006/relationships/hyperlink" Target="https://prozorro.gov.ua/uk/tender/UA-2026-04-20-008436-a" TargetMode="External"/><Relationship Id="rId305" Type="http://schemas.openxmlformats.org/officeDocument/2006/relationships/hyperlink" Target="https://prozorro.gov.ua/uk/tender/UA-2026-04-23-001511-a" TargetMode="External"/><Relationship Id="rId347" Type="http://schemas.openxmlformats.org/officeDocument/2006/relationships/hyperlink" Target="https://prozorro.gov.ua/uk/tender/UA-2026-05-13-006335-a" TargetMode="External"/><Relationship Id="rId512" Type="http://schemas.openxmlformats.org/officeDocument/2006/relationships/hyperlink" Target="https://prozorro.gov.ua/uk/tender/UA-2026-08-13-013517-a" TargetMode="External"/><Relationship Id="rId44" Type="http://schemas.openxmlformats.org/officeDocument/2006/relationships/hyperlink" Target="https://prozorro.gov.ua/uk/tender/UA-2026-01-16-012356-a" TargetMode="External"/><Relationship Id="rId86" Type="http://schemas.openxmlformats.org/officeDocument/2006/relationships/hyperlink" Target="https://prozorro.gov.ua/uk/tender/UA-2026-02-02-005167-a" TargetMode="External"/><Relationship Id="rId151" Type="http://schemas.openxmlformats.org/officeDocument/2006/relationships/hyperlink" Target="https://www.dzo.com.ua/tenders/30479065" TargetMode="External"/><Relationship Id="rId389" Type="http://schemas.openxmlformats.org/officeDocument/2006/relationships/hyperlink" Target="https://zakupivli.pro/gov/tenders/ua-2026-06-08-009869-a" TargetMode="External"/><Relationship Id="rId193" Type="http://schemas.openxmlformats.org/officeDocument/2006/relationships/hyperlink" Target="https://zakupivli.pro/gov/tenders/ua-2026-03-13-007134-a" TargetMode="External"/><Relationship Id="rId207" Type="http://schemas.openxmlformats.org/officeDocument/2006/relationships/hyperlink" Target="https://prozorro.gov.ua/uk/tender/UA-2026-03-26-005284-a" TargetMode="External"/><Relationship Id="rId249" Type="http://schemas.openxmlformats.org/officeDocument/2006/relationships/hyperlink" Target="https://prozorro.gov.ua/uk/tender/UA-2026-04-08-011099-a" TargetMode="External"/><Relationship Id="rId414" Type="http://schemas.openxmlformats.org/officeDocument/2006/relationships/hyperlink" Target="https://prozorro.gov.ua/uk/tender/UA-2026-06-19-012589-a" TargetMode="External"/><Relationship Id="rId456" Type="http://schemas.openxmlformats.org/officeDocument/2006/relationships/hyperlink" Target="https://prozorro.gov.ua/uk/tender/UA-2026-07-12-000318-a" TargetMode="External"/><Relationship Id="rId498" Type="http://schemas.openxmlformats.org/officeDocument/2006/relationships/hyperlink" Target="https://prozorro.gov.ua/uk/tender/UA-2026-08-08-000275-a" TargetMode="External"/><Relationship Id="rId13" Type="http://schemas.openxmlformats.org/officeDocument/2006/relationships/hyperlink" Target="https://prozorro.gov.ua/uk/tender/UA-2026-01-13-006495-a" TargetMode="External"/><Relationship Id="rId109" Type="http://schemas.openxmlformats.org/officeDocument/2006/relationships/hyperlink" Target="https://prozorro.gov.ua/uk/tender/UA-2026-02-09-009183-a" TargetMode="External"/><Relationship Id="rId260" Type="http://schemas.openxmlformats.org/officeDocument/2006/relationships/hyperlink" Target="https://zakupivli.pro/gov/tenders/ua-2026-01-15-006203-a" TargetMode="External"/><Relationship Id="rId316" Type="http://schemas.openxmlformats.org/officeDocument/2006/relationships/hyperlink" Target="https://prozorro.gov.ua/uk/tender/UA-2026-04-30-007569-a" TargetMode="External"/><Relationship Id="rId523" Type="http://schemas.openxmlformats.org/officeDocument/2006/relationships/hyperlink" Target="https://prozorro.gov.ua/uk/tender/UA-2026-08-25-011349-a" TargetMode="External"/><Relationship Id="rId55" Type="http://schemas.openxmlformats.org/officeDocument/2006/relationships/hyperlink" Target="https://zakupivli.pro/gov/tenders/ua-2026-01-12-004767-a" TargetMode="External"/><Relationship Id="rId97" Type="http://schemas.openxmlformats.org/officeDocument/2006/relationships/hyperlink" Target="https://public-bid.com.ua/tender/28254663" TargetMode="External"/><Relationship Id="rId120" Type="http://schemas.openxmlformats.org/officeDocument/2006/relationships/hyperlink" Target="https://prozorro.gov.ua/uk/tender/UA-2026-02-05-004701-a" TargetMode="External"/><Relationship Id="rId358" Type="http://schemas.openxmlformats.org/officeDocument/2006/relationships/hyperlink" Target="https://prozorro.gov.ua/uk/tender/UA-2026-05-15-005813-a" TargetMode="External"/><Relationship Id="rId162" Type="http://schemas.openxmlformats.org/officeDocument/2006/relationships/hyperlink" Target="https://prozorro.gov.ua/uk/tender/UA-2026-02-24-010587-a" TargetMode="External"/><Relationship Id="rId218" Type="http://schemas.openxmlformats.org/officeDocument/2006/relationships/hyperlink" Target="https://prozorro.gov.ua/uk/tender/UA-2026-03-26-007396-a" TargetMode="External"/><Relationship Id="rId425" Type="http://schemas.openxmlformats.org/officeDocument/2006/relationships/hyperlink" Target="https://prozorro.gov.ua/uk/tender/UA-2026-06-17-010787-a" TargetMode="External"/><Relationship Id="rId467" Type="http://schemas.openxmlformats.org/officeDocument/2006/relationships/hyperlink" Target="https://prozorro.gov.ua/uk/tender/UA-2026-07-28-012408-a" TargetMode="External"/><Relationship Id="rId271" Type="http://schemas.openxmlformats.org/officeDocument/2006/relationships/hyperlink" Target="https://prozorro.gov.ua/uk/tender/UA-2026-04-08-008064-a" TargetMode="External"/><Relationship Id="rId24" Type="http://schemas.openxmlformats.org/officeDocument/2006/relationships/hyperlink" Target="https://zakupivli.pro/gov/tenders/ua-2026-01-07-004504-a/lot-a127d908e7b643c8b338ab6345bf50e8" TargetMode="External"/><Relationship Id="rId66" Type="http://schemas.openxmlformats.org/officeDocument/2006/relationships/hyperlink" Target="https://zakupivli.pro/gov/tenders/UA-2026-01-22-000488-a" TargetMode="External"/><Relationship Id="rId131" Type="http://schemas.openxmlformats.org/officeDocument/2006/relationships/hyperlink" Target="https://prozorro.gov.ua/uk/tender/UA-2026-02-06-014387-a" TargetMode="External"/><Relationship Id="rId327" Type="http://schemas.openxmlformats.org/officeDocument/2006/relationships/hyperlink" Target="https://prozorro.gov.ua/uk/tender/UA-2026-01-23-010947-a" TargetMode="External"/><Relationship Id="rId369" Type="http://schemas.openxmlformats.org/officeDocument/2006/relationships/hyperlink" Target="https://prozorro.gov.ua/uk/tender/UA-2026-05-22-000435-a" TargetMode="External"/><Relationship Id="rId534" Type="http://schemas.openxmlformats.org/officeDocument/2006/relationships/hyperlink" Target="https://prozorro.gov.ua/uk/tender/UA-2026-08-19-002478-a" TargetMode="External"/><Relationship Id="rId173" Type="http://schemas.openxmlformats.org/officeDocument/2006/relationships/hyperlink" Target="https://prozorro.gov.ua/uk/tender/UA-2026-02-19-005601-a" TargetMode="External"/><Relationship Id="rId229" Type="http://schemas.openxmlformats.org/officeDocument/2006/relationships/hyperlink" Target="https://prozorro.gov.ua/uk/tender/UA-2026-04-08-009382-a" TargetMode="External"/><Relationship Id="rId380" Type="http://schemas.openxmlformats.org/officeDocument/2006/relationships/hyperlink" Target="https://prozorro.gov.ua/uk/tender/UA-2026-05-27-005986-a" TargetMode="External"/><Relationship Id="rId436" Type="http://schemas.openxmlformats.org/officeDocument/2006/relationships/hyperlink" Target="https://prozorro.gov.ua/uk/tender/UA-2026-06-29-004068-a" TargetMode="External"/><Relationship Id="rId240" Type="http://schemas.openxmlformats.org/officeDocument/2006/relationships/hyperlink" Target="https://prozorro.gov.ua/uk/tender/UA-2026-04-07-012817-a" TargetMode="External"/><Relationship Id="rId478" Type="http://schemas.openxmlformats.org/officeDocument/2006/relationships/hyperlink" Target="https://prozorro.gov.ua/uk/tender/UA-2026-07-31-006769-a" TargetMode="External"/><Relationship Id="rId35" Type="http://schemas.openxmlformats.org/officeDocument/2006/relationships/hyperlink" Target="https://prozorro.gov.ua/uk/tender/UA-2026-01-20-008834-a" TargetMode="External"/><Relationship Id="rId77" Type="http://schemas.openxmlformats.org/officeDocument/2006/relationships/hyperlink" Target="https://zakupivli.pro/gov/tenders/ua-2026-01-23-016460-a" TargetMode="External"/><Relationship Id="rId100" Type="http://schemas.openxmlformats.org/officeDocument/2006/relationships/hyperlink" Target="https://zakupivli.pro/gov/tenders/ua-2026-01-29-002948-a" TargetMode="External"/><Relationship Id="rId282" Type="http://schemas.openxmlformats.org/officeDocument/2006/relationships/hyperlink" Target="https://prozorro.gov.ua/uk/tender/UA-2026-04-15-006684-a" TargetMode="External"/><Relationship Id="rId338" Type="http://schemas.openxmlformats.org/officeDocument/2006/relationships/hyperlink" Target="https://prozorro.gov.ua/tender/UA-2026-04-16-006935-a" TargetMode="External"/><Relationship Id="rId503" Type="http://schemas.openxmlformats.org/officeDocument/2006/relationships/hyperlink" Target="https://prozorro.gov.ua/uk/tender/UA-2026-08-18-009392-a" TargetMode="External"/><Relationship Id="rId8" Type="http://schemas.openxmlformats.org/officeDocument/2006/relationships/hyperlink" Target="https://prozorro.gov.ua/uk/tender/UA-2026-01-02-006800-a" TargetMode="External"/><Relationship Id="rId142" Type="http://schemas.openxmlformats.org/officeDocument/2006/relationships/hyperlink" Target="https://prozorro.gov.ua/uk/tender/UA-2026-02-17-003938-a" TargetMode="External"/><Relationship Id="rId184" Type="http://schemas.openxmlformats.org/officeDocument/2006/relationships/hyperlink" Target="https://prozorro.gov.ua/uk/tender/UA-2026-03-05-008704-a" TargetMode="External"/><Relationship Id="rId391" Type="http://schemas.openxmlformats.org/officeDocument/2006/relationships/hyperlink" Target="https://prozorro.gov.ua/uk/tender/UA-2026-06-09-010720-a" TargetMode="External"/><Relationship Id="rId405" Type="http://schemas.openxmlformats.org/officeDocument/2006/relationships/hyperlink" Target="https://zakupivli.pro/gov/tenders/ua-2026-06-09-009167-a" TargetMode="External"/><Relationship Id="rId447" Type="http://schemas.openxmlformats.org/officeDocument/2006/relationships/hyperlink" Target="https://prozorro.gov.ua/uk/tender/UA-2026-07-06-010763-a" TargetMode="External"/><Relationship Id="rId251" Type="http://schemas.openxmlformats.org/officeDocument/2006/relationships/hyperlink" Target="https://prozorro.gov.ua/uk/tender/UA-2026-04-08-010196-a" TargetMode="External"/><Relationship Id="rId489" Type="http://schemas.openxmlformats.org/officeDocument/2006/relationships/hyperlink" Target="https://prozorro.gov.ua/uk/tender/UA-2026-08-06-011568-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prozorro.gov.ua/uk/tender/UA-2026-02-06-014611-a" TargetMode="External"/><Relationship Id="rId18" Type="http://schemas.openxmlformats.org/officeDocument/2006/relationships/hyperlink" Target="https://prozorro.gov.ua/uk/tender/UA-2026-02-09-008622-a" TargetMode="External"/><Relationship Id="rId26" Type="http://schemas.openxmlformats.org/officeDocument/2006/relationships/hyperlink" Target="https://prozorro.gov.ua/uk/tender/UA-2026-04-08-004649-a" TargetMode="External"/><Relationship Id="rId39" Type="http://schemas.openxmlformats.org/officeDocument/2006/relationships/hyperlink" Target="https://prozorro.gov.ua/uk/tender/UA-2026-07-06-010759-a" TargetMode="External"/><Relationship Id="rId3" Type="http://schemas.openxmlformats.org/officeDocument/2006/relationships/hyperlink" Target="https://prozorro.gov.ua/uk/tender/UA-2026-04-07-011771-a" TargetMode="External"/><Relationship Id="rId21" Type="http://schemas.openxmlformats.org/officeDocument/2006/relationships/hyperlink" Target="https://prozorro.gov.ua/uk/tender/UA-2026-02-26-006516-a" TargetMode="External"/><Relationship Id="rId34" Type="http://schemas.openxmlformats.org/officeDocument/2006/relationships/hyperlink" Target="https://prozorro.gov.ua/uk/tender/UA-2026-04-08-006971-a" TargetMode="External"/><Relationship Id="rId42" Type="http://schemas.openxmlformats.org/officeDocument/2006/relationships/hyperlink" Target="https://prozorro.gov.ua/uk/tender/UA-2026-07-10-006905-a" TargetMode="External"/><Relationship Id="rId47" Type="http://schemas.openxmlformats.org/officeDocument/2006/relationships/hyperlink" Target="https://prozorro.gov.ua/tender/UA-2026-04-16-006935-a" TargetMode="External"/><Relationship Id="rId50" Type="http://schemas.openxmlformats.org/officeDocument/2006/relationships/hyperlink" Target="https://prozorro.gov.ua/uk/tender/UA-2026-05-08-005834-a" TargetMode="External"/><Relationship Id="rId7" Type="http://schemas.openxmlformats.org/officeDocument/2006/relationships/hyperlink" Target="https://prozorro.gov.ua/uk/tender/UA-2026-08-05-012720-a" TargetMode="External"/><Relationship Id="rId12" Type="http://schemas.openxmlformats.org/officeDocument/2006/relationships/hyperlink" Target="https://prozorro.gov.ua/uk/tender/UA-2026-01-30-003641-a" TargetMode="External"/><Relationship Id="rId17" Type="http://schemas.openxmlformats.org/officeDocument/2006/relationships/hyperlink" Target="https://prozorro.gov.ua/uk/tender/UA-2026-02-09-008825-a" TargetMode="External"/><Relationship Id="rId25" Type="http://schemas.openxmlformats.org/officeDocument/2006/relationships/hyperlink" Target="https://prozorro.gov.ua/uk/tender/UA-2026-03-30-009647-a" TargetMode="External"/><Relationship Id="rId33" Type="http://schemas.openxmlformats.org/officeDocument/2006/relationships/hyperlink" Target="https://prozorro.gov.ua/uk/tender/UA-2026-04-08-009217-a" TargetMode="External"/><Relationship Id="rId38" Type="http://schemas.openxmlformats.org/officeDocument/2006/relationships/hyperlink" Target="https://prozorro.gov.ua/uk/tender/UA-2026-05-18-009175-a" TargetMode="External"/><Relationship Id="rId46" Type="http://schemas.openxmlformats.org/officeDocument/2006/relationships/hyperlink" Target="https://prozorro.gov.ua/uk/tender/UA-2026-03-13-008684-a" TargetMode="External"/><Relationship Id="rId2" Type="http://schemas.openxmlformats.org/officeDocument/2006/relationships/hyperlink" Target="https://prozorro.gov.ua/uk/tender/UA-2026-03-24-012310-a" TargetMode="External"/><Relationship Id="rId16" Type="http://schemas.openxmlformats.org/officeDocument/2006/relationships/hyperlink" Target="https://prozorro.gov.ua/uk/tender/UA-2026-02-07-000024-a" TargetMode="External"/><Relationship Id="rId20" Type="http://schemas.openxmlformats.org/officeDocument/2006/relationships/hyperlink" Target="https://prozorro.gov.ua/uk/tender/UA-2026-02-24-011135-a" TargetMode="External"/><Relationship Id="rId29" Type="http://schemas.openxmlformats.org/officeDocument/2006/relationships/hyperlink" Target="https://prozorro.gov.ua/uk/tender/UA-2026-04-08-011099-a" TargetMode="External"/><Relationship Id="rId41" Type="http://schemas.openxmlformats.org/officeDocument/2006/relationships/hyperlink" Target="https://zakupivli.pro/gov/tenders/UA-2026-06-30-012085-a" TargetMode="External"/><Relationship Id="rId1" Type="http://schemas.openxmlformats.org/officeDocument/2006/relationships/hyperlink" Target="https://prozorro.gov.ua/tender/UA-2026-07-28-005841-a" TargetMode="External"/><Relationship Id="rId6" Type="http://schemas.openxmlformats.org/officeDocument/2006/relationships/hyperlink" Target="https://prozorro.gov.ua/uk/tender/UA-2026-04-20-008436-a" TargetMode="External"/><Relationship Id="rId11" Type="http://schemas.openxmlformats.org/officeDocument/2006/relationships/hyperlink" Target="https://prozorro.gov.ua/uk/tender/UA-2026-02-03-013548-a" TargetMode="External"/><Relationship Id="rId24" Type="http://schemas.openxmlformats.org/officeDocument/2006/relationships/hyperlink" Target="https://prozorro.gov.ua/uk/tender/UA-2026-03-03-001881-a" TargetMode="External"/><Relationship Id="rId32" Type="http://schemas.openxmlformats.org/officeDocument/2006/relationships/hyperlink" Target="https://prozorro.gov.ua/uk/tender/UA-2026-04-08-009683-a" TargetMode="External"/><Relationship Id="rId37" Type="http://schemas.openxmlformats.org/officeDocument/2006/relationships/hyperlink" Target="https://prozorro.gov.ua/uk/tender/UA-2026-05-18-009175-a" TargetMode="External"/><Relationship Id="rId40" Type="http://schemas.openxmlformats.org/officeDocument/2006/relationships/hyperlink" Target="https://prozorro.gov.ua/uk/tender/UA-2026-07-06-010763-a" TargetMode="External"/><Relationship Id="rId45" Type="http://schemas.openxmlformats.org/officeDocument/2006/relationships/hyperlink" Target="https://prozorro.gov.ua/uk/tender/UA-2026-02-16-007006-a" TargetMode="External"/><Relationship Id="rId53" Type="http://schemas.openxmlformats.org/officeDocument/2006/relationships/printerSettings" Target="../printerSettings/printerSettings2.bin"/><Relationship Id="rId5" Type="http://schemas.openxmlformats.org/officeDocument/2006/relationships/hyperlink" Target="https://prozorro.gov.ua/uk/tender/UA-2026-04-15-009307-a" TargetMode="External"/><Relationship Id="rId15" Type="http://schemas.openxmlformats.org/officeDocument/2006/relationships/hyperlink" Target="https://prozorro.gov.ua/uk/tender/UA-2026-02-09-009029-a" TargetMode="External"/><Relationship Id="rId23" Type="http://schemas.openxmlformats.org/officeDocument/2006/relationships/hyperlink" Target="https://prozorro.gov.ua/uk/tender/UA-2026-03-03-002047-a" TargetMode="External"/><Relationship Id="rId28" Type="http://schemas.openxmlformats.org/officeDocument/2006/relationships/hyperlink" Target="https://prozorro.gov.ua/uk/tender/UA-2026-04-08-011239-a" TargetMode="External"/><Relationship Id="rId36" Type="http://schemas.openxmlformats.org/officeDocument/2006/relationships/hyperlink" Target="https://prozorro.gov.ua/uk/tender/UA-2026-04-28-007108-a" TargetMode="External"/><Relationship Id="rId49" Type="http://schemas.openxmlformats.org/officeDocument/2006/relationships/hyperlink" Target="https://prozorro.gov.ua/uk/tender/UA-2026-05-12-001024-a" TargetMode="External"/><Relationship Id="rId10" Type="http://schemas.openxmlformats.org/officeDocument/2006/relationships/hyperlink" Target="https://prozorro.gov.ua/uk/tender/UA-2026-07-10-010923-a" TargetMode="External"/><Relationship Id="rId19" Type="http://schemas.openxmlformats.org/officeDocument/2006/relationships/hyperlink" Target="https://prozorro.gov.ua/uk/tender/UA-2026-02-09-009183-a" TargetMode="External"/><Relationship Id="rId31" Type="http://schemas.openxmlformats.org/officeDocument/2006/relationships/hyperlink" Target="https://prozorro.gov.ua/uk/tender/UA-2026-04-08-010196-a" TargetMode="External"/><Relationship Id="rId44" Type="http://schemas.openxmlformats.org/officeDocument/2006/relationships/hyperlink" Target="https://prozorro.gov.ua/uk/tender/UA-2026-08-08-000275-a" TargetMode="External"/><Relationship Id="rId52" Type="http://schemas.openxmlformats.org/officeDocument/2006/relationships/hyperlink" Target="https://prozorro.gov.ua/uk/tender/UA-2026-02-24-010587-a" TargetMode="External"/><Relationship Id="rId4" Type="http://schemas.openxmlformats.org/officeDocument/2006/relationships/hyperlink" Target="https://prozorro.gov.ua/uk/tender/UA-2026-04-15-010125-a" TargetMode="External"/><Relationship Id="rId9" Type="http://schemas.openxmlformats.org/officeDocument/2006/relationships/hyperlink" Target="https://prozorro.gov.ua/uk/tender/UA-2026-04-22-008727-a" TargetMode="External"/><Relationship Id="rId14" Type="http://schemas.openxmlformats.org/officeDocument/2006/relationships/hyperlink" Target="https://prozorro.gov.ua/uk/tender/UA-2026-02-06-014679-a" TargetMode="External"/><Relationship Id="rId22" Type="http://schemas.openxmlformats.org/officeDocument/2006/relationships/hyperlink" Target="https://prozorro.gov.ua/uk/tender/UA-2026-02-27-009268-a" TargetMode="External"/><Relationship Id="rId27" Type="http://schemas.openxmlformats.org/officeDocument/2006/relationships/hyperlink" Target="https://prozorro.gov.ua/uk/tender/UA-2026-04-08-004481-a" TargetMode="External"/><Relationship Id="rId30" Type="http://schemas.openxmlformats.org/officeDocument/2006/relationships/hyperlink" Target="https://prozorro.gov.ua/uk/tender/UA-2026-04-08-010744-a" TargetMode="External"/><Relationship Id="rId35" Type="http://schemas.openxmlformats.org/officeDocument/2006/relationships/hyperlink" Target="https://prozorro.gov.ua/uk/tender/UA-2026-04-17-008373-a" TargetMode="External"/><Relationship Id="rId43" Type="http://schemas.openxmlformats.org/officeDocument/2006/relationships/hyperlink" Target="https://prozorro.gov.ua/uk/tender/UA-2026-08-08-000313-a" TargetMode="External"/><Relationship Id="rId48" Type="http://schemas.openxmlformats.org/officeDocument/2006/relationships/hyperlink" Target="https://prozorro.gov.ua/uk/tender/UA-2026-05-08-013340-a" TargetMode="External"/><Relationship Id="rId8" Type="http://schemas.openxmlformats.org/officeDocument/2006/relationships/hyperlink" Target="https://prozorro.gov.ua/uk/tender/UA-2026-08-10-007302-a" TargetMode="External"/><Relationship Id="rId51" Type="http://schemas.openxmlformats.org/officeDocument/2006/relationships/hyperlink" Target="https://prozorro.gov.ua/uk/tender/UA-2026-05-13-004708-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936"/>
  <sheetViews>
    <sheetView tabSelected="1" view="pageBreakPreview" zoomScale="60" zoomScaleNormal="52" workbookViewId="0">
      <pane ySplit="8" topLeftCell="A9" activePane="bottomLeft" state="frozen"/>
      <selection activeCell="F1" sqref="F1"/>
      <selection pane="bottomLeft" activeCell="H1" sqref="H1:I1"/>
    </sheetView>
  </sheetViews>
  <sheetFormatPr defaultColWidth="8.88671875" defaultRowHeight="15.6"/>
  <cols>
    <col min="1" max="1" width="5.33203125" style="28" customWidth="1"/>
    <col min="2" max="2" width="26.88671875" style="85" customWidth="1"/>
    <col min="3" max="3" width="20.77734375" style="28" customWidth="1"/>
    <col min="4" max="4" width="11" style="28" customWidth="1"/>
    <col min="5" max="5" width="52" style="85" customWidth="1"/>
    <col min="6" max="6" width="14" style="28" customWidth="1"/>
    <col min="7" max="7" width="15.88671875" style="29" customWidth="1"/>
    <col min="8" max="8" width="14" style="28" customWidth="1"/>
    <col min="9" max="9" width="26.44140625" style="28" customWidth="1"/>
    <col min="10" max="10" width="16.88671875" style="28" customWidth="1"/>
    <col min="11" max="11" width="13.33203125" style="28" customWidth="1"/>
    <col min="12" max="12" width="11.33203125" style="28" customWidth="1"/>
    <col min="13" max="13" width="16.44140625" style="28" customWidth="1"/>
    <col min="14" max="14" width="68" style="85" customWidth="1"/>
    <col min="15" max="15" width="51.109375" style="5" customWidth="1"/>
    <col min="16" max="16" width="8.88671875" style="30" customWidth="1"/>
    <col min="17" max="16384" width="8.88671875" style="30"/>
  </cols>
  <sheetData>
    <row r="1" spans="1:16">
      <c r="H1" s="118" t="s">
        <v>67</v>
      </c>
      <c r="I1" s="118"/>
    </row>
    <row r="2" spans="1:16" ht="31.95" customHeight="1">
      <c r="H2" s="118" t="s">
        <v>4</v>
      </c>
      <c r="I2" s="118"/>
    </row>
    <row r="3" spans="1:16">
      <c r="H3" s="118" t="s">
        <v>66</v>
      </c>
      <c r="I3" s="118"/>
    </row>
    <row r="4" spans="1:16" ht="39" customHeight="1">
      <c r="A4" s="119" t="s">
        <v>72</v>
      </c>
      <c r="B4" s="119"/>
      <c r="C4" s="119"/>
      <c r="D4" s="119"/>
      <c r="E4" s="119"/>
      <c r="F4" s="119"/>
      <c r="G4" s="119"/>
      <c r="H4" s="119"/>
      <c r="I4" s="119"/>
    </row>
    <row r="5" spans="1:16">
      <c r="A5" s="31"/>
      <c r="B5" s="32"/>
      <c r="C5" s="31"/>
      <c r="D5" s="31"/>
      <c r="E5" s="32"/>
      <c r="F5" s="31"/>
      <c r="G5" s="33"/>
      <c r="H5" s="120" t="s">
        <v>2877</v>
      </c>
      <c r="I5" s="120"/>
    </row>
    <row r="6" spans="1:16" ht="34.799999999999997" customHeight="1">
      <c r="A6" s="116" t="s">
        <v>0</v>
      </c>
      <c r="B6" s="116" t="s">
        <v>59</v>
      </c>
      <c r="C6" s="116" t="s">
        <v>60</v>
      </c>
      <c r="D6" s="116" t="s">
        <v>82</v>
      </c>
      <c r="E6" s="116" t="s">
        <v>1</v>
      </c>
      <c r="F6" s="116" t="s">
        <v>61</v>
      </c>
      <c r="G6" s="117" t="s">
        <v>52</v>
      </c>
      <c r="H6" s="116" t="s">
        <v>3</v>
      </c>
      <c r="I6" s="116" t="s">
        <v>83</v>
      </c>
      <c r="J6" s="114" t="s">
        <v>85</v>
      </c>
      <c r="K6" s="114" t="s">
        <v>86</v>
      </c>
      <c r="L6" s="114"/>
      <c r="M6" s="114"/>
      <c r="N6" s="114"/>
      <c r="O6" s="115" t="s">
        <v>87</v>
      </c>
      <c r="P6" s="114" t="s">
        <v>107</v>
      </c>
    </row>
    <row r="7" spans="1:16" ht="16.2" customHeight="1">
      <c r="A7" s="116"/>
      <c r="B7" s="116"/>
      <c r="C7" s="116"/>
      <c r="D7" s="116"/>
      <c r="E7" s="116"/>
      <c r="F7" s="116"/>
      <c r="G7" s="117"/>
      <c r="H7" s="116"/>
      <c r="I7" s="116"/>
      <c r="J7" s="114"/>
      <c r="K7" s="114" t="s">
        <v>108</v>
      </c>
      <c r="L7" s="114" t="s">
        <v>88</v>
      </c>
      <c r="M7" s="114" t="s">
        <v>109</v>
      </c>
      <c r="N7" s="114" t="s">
        <v>89</v>
      </c>
      <c r="O7" s="115"/>
      <c r="P7" s="114"/>
    </row>
    <row r="8" spans="1:16" ht="51" customHeight="1">
      <c r="A8" s="116"/>
      <c r="B8" s="116"/>
      <c r="C8" s="116"/>
      <c r="D8" s="116"/>
      <c r="E8" s="34" t="s">
        <v>2</v>
      </c>
      <c r="F8" s="116"/>
      <c r="G8" s="35" t="s">
        <v>5</v>
      </c>
      <c r="H8" s="116"/>
      <c r="I8" s="116"/>
      <c r="J8" s="114"/>
      <c r="K8" s="114"/>
      <c r="L8" s="114"/>
      <c r="M8" s="114"/>
      <c r="N8" s="114"/>
      <c r="O8" s="115"/>
      <c r="P8" s="114"/>
    </row>
    <row r="9" spans="1:16">
      <c r="A9" s="84">
        <v>1</v>
      </c>
      <c r="B9" s="84">
        <v>2</v>
      </c>
      <c r="C9" s="84">
        <v>3</v>
      </c>
      <c r="D9" s="84">
        <v>4</v>
      </c>
      <c r="E9" s="84">
        <v>5</v>
      </c>
      <c r="F9" s="84">
        <v>6</v>
      </c>
      <c r="G9" s="36">
        <v>7</v>
      </c>
      <c r="H9" s="84">
        <v>8</v>
      </c>
      <c r="I9" s="84">
        <v>9</v>
      </c>
      <c r="J9" s="84">
        <v>10</v>
      </c>
      <c r="K9" s="84">
        <v>11</v>
      </c>
      <c r="L9" s="84">
        <v>12</v>
      </c>
      <c r="M9" s="84">
        <v>13</v>
      </c>
      <c r="N9" s="84">
        <v>14</v>
      </c>
      <c r="O9" s="8">
        <v>15</v>
      </c>
      <c r="P9" s="82">
        <v>16</v>
      </c>
    </row>
    <row r="10" spans="1:16" ht="19.8" customHeight="1">
      <c r="A10" s="27"/>
      <c r="B10" s="37" t="s">
        <v>51</v>
      </c>
      <c r="C10" s="38"/>
      <c r="D10" s="38"/>
      <c r="E10" s="39"/>
      <c r="F10" s="27"/>
      <c r="G10" s="40">
        <f>SUM(G13:G936)</f>
        <v>1741085.518269999</v>
      </c>
      <c r="H10" s="41"/>
      <c r="I10" s="41"/>
      <c r="J10" s="41"/>
      <c r="K10" s="41"/>
      <c r="L10" s="41"/>
      <c r="M10" s="41"/>
      <c r="N10" s="65"/>
      <c r="O10" s="73"/>
      <c r="P10" s="65"/>
    </row>
    <row r="11" spans="1:16" ht="16.2">
      <c r="A11" s="42"/>
      <c r="B11" s="43" t="s">
        <v>53</v>
      </c>
      <c r="C11" s="44"/>
      <c r="D11" s="44"/>
      <c r="E11" s="45"/>
      <c r="F11" s="42"/>
      <c r="G11" s="46"/>
      <c r="H11" s="47"/>
      <c r="I11" s="47"/>
      <c r="J11" s="47"/>
      <c r="K11" s="47"/>
      <c r="L11" s="47"/>
      <c r="M11" s="47"/>
      <c r="N11" s="64"/>
      <c r="O11" s="74"/>
      <c r="P11" s="64"/>
    </row>
    <row r="12" spans="1:16" ht="16.2">
      <c r="A12" s="48"/>
      <c r="B12" s="49" t="s">
        <v>11</v>
      </c>
      <c r="C12" s="50"/>
      <c r="D12" s="50"/>
      <c r="E12" s="51"/>
      <c r="F12" s="48"/>
      <c r="G12" s="52"/>
      <c r="H12" s="48"/>
      <c r="I12" s="48"/>
      <c r="J12" s="48"/>
      <c r="K12" s="48"/>
      <c r="L12" s="48"/>
      <c r="M12" s="48"/>
      <c r="N12" s="51"/>
      <c r="O12" s="75"/>
      <c r="P12" s="51"/>
    </row>
    <row r="13" spans="1:16" ht="51" customHeight="1">
      <c r="A13" s="53">
        <v>1</v>
      </c>
      <c r="B13" s="54" t="s">
        <v>424</v>
      </c>
      <c r="C13" s="53" t="s">
        <v>75</v>
      </c>
      <c r="D13" s="53" t="s">
        <v>63</v>
      </c>
      <c r="E13" s="54" t="s">
        <v>260</v>
      </c>
      <c r="F13" s="55">
        <v>46029</v>
      </c>
      <c r="G13" s="18">
        <v>322.2</v>
      </c>
      <c r="H13" s="53" t="s">
        <v>50</v>
      </c>
      <c r="I13" s="53" t="s">
        <v>422</v>
      </c>
      <c r="J13" s="53">
        <v>39624900</v>
      </c>
      <c r="K13" s="53" t="s">
        <v>193</v>
      </c>
      <c r="L13" s="53">
        <v>6430</v>
      </c>
      <c r="M13" s="53"/>
      <c r="N13" s="54" t="s">
        <v>261</v>
      </c>
      <c r="O13" s="15" t="s">
        <v>262</v>
      </c>
      <c r="P13" s="54"/>
    </row>
    <row r="14" spans="1:16" s="57" customFormat="1" ht="48.6" customHeight="1">
      <c r="A14" s="53">
        <v>2</v>
      </c>
      <c r="B14" s="54" t="s">
        <v>424</v>
      </c>
      <c r="C14" s="53" t="s">
        <v>75</v>
      </c>
      <c r="D14" s="53" t="s">
        <v>62</v>
      </c>
      <c r="E14" s="54" t="s">
        <v>263</v>
      </c>
      <c r="F14" s="55">
        <v>46030</v>
      </c>
      <c r="G14" s="18">
        <v>305</v>
      </c>
      <c r="H14" s="53" t="s">
        <v>50</v>
      </c>
      <c r="I14" s="53" t="s">
        <v>603</v>
      </c>
      <c r="J14" s="53">
        <v>1976625</v>
      </c>
      <c r="K14" s="53" t="s">
        <v>264</v>
      </c>
      <c r="L14" s="53">
        <v>2260</v>
      </c>
      <c r="M14" s="53"/>
      <c r="N14" s="54" t="s">
        <v>265</v>
      </c>
      <c r="O14" s="15" t="s">
        <v>266</v>
      </c>
      <c r="P14" s="54"/>
    </row>
    <row r="15" spans="1:16" ht="46.8">
      <c r="A15" s="53">
        <v>3</v>
      </c>
      <c r="B15" s="54" t="s">
        <v>424</v>
      </c>
      <c r="C15" s="53" t="s">
        <v>221</v>
      </c>
      <c r="D15" s="53" t="s">
        <v>62</v>
      </c>
      <c r="E15" s="54" t="s">
        <v>268</v>
      </c>
      <c r="F15" s="55">
        <v>46031</v>
      </c>
      <c r="G15" s="18">
        <v>274.5</v>
      </c>
      <c r="H15" s="53" t="s">
        <v>50</v>
      </c>
      <c r="I15" s="53" t="s">
        <v>423</v>
      </c>
      <c r="J15" s="53">
        <v>44838860</v>
      </c>
      <c r="K15" s="53" t="s">
        <v>275</v>
      </c>
      <c r="L15" s="53">
        <v>5000</v>
      </c>
      <c r="M15" s="53"/>
      <c r="N15" s="54" t="s">
        <v>267</v>
      </c>
      <c r="O15" s="15" t="s">
        <v>269</v>
      </c>
      <c r="P15" s="54"/>
    </row>
    <row r="16" spans="1:16" s="57" customFormat="1" ht="69" customHeight="1">
      <c r="A16" s="53">
        <v>4</v>
      </c>
      <c r="B16" s="54" t="s">
        <v>424</v>
      </c>
      <c r="C16" s="53" t="s">
        <v>75</v>
      </c>
      <c r="D16" s="53" t="s">
        <v>62</v>
      </c>
      <c r="E16" s="54" t="s">
        <v>425</v>
      </c>
      <c r="F16" s="55">
        <v>46034</v>
      </c>
      <c r="G16" s="18">
        <v>1886.539</v>
      </c>
      <c r="H16" s="53" t="s">
        <v>50</v>
      </c>
      <c r="I16" s="53" t="s">
        <v>627</v>
      </c>
      <c r="J16" s="53">
        <v>44990084</v>
      </c>
      <c r="K16" s="53" t="s">
        <v>426</v>
      </c>
      <c r="L16" s="53">
        <v>38640</v>
      </c>
      <c r="M16" s="53"/>
      <c r="N16" s="54" t="s">
        <v>427</v>
      </c>
      <c r="O16" s="15" t="s">
        <v>428</v>
      </c>
      <c r="P16" s="54"/>
    </row>
    <row r="17" spans="1:16" s="57" customFormat="1" ht="49.8" customHeight="1">
      <c r="A17" s="53">
        <v>5</v>
      </c>
      <c r="B17" s="54" t="s">
        <v>424</v>
      </c>
      <c r="C17" s="53" t="s">
        <v>75</v>
      </c>
      <c r="D17" s="53" t="s">
        <v>62</v>
      </c>
      <c r="E17" s="54" t="s">
        <v>604</v>
      </c>
      <c r="F17" s="55">
        <v>46042</v>
      </c>
      <c r="G17" s="18">
        <v>709.73099999999999</v>
      </c>
      <c r="H17" s="53" t="s">
        <v>50</v>
      </c>
      <c r="I17" s="53" t="s">
        <v>738</v>
      </c>
      <c r="J17" s="53">
        <v>42210926</v>
      </c>
      <c r="K17" s="53" t="s">
        <v>426</v>
      </c>
      <c r="L17" s="53">
        <v>7600</v>
      </c>
      <c r="M17" s="53"/>
      <c r="N17" s="54" t="s">
        <v>605</v>
      </c>
      <c r="O17" s="15" t="s">
        <v>606</v>
      </c>
      <c r="P17" s="54"/>
    </row>
    <row r="18" spans="1:16" s="57" customFormat="1" ht="52.8" customHeight="1">
      <c r="A18" s="53">
        <v>6</v>
      </c>
      <c r="B18" s="54" t="s">
        <v>424</v>
      </c>
      <c r="C18" s="53" t="s">
        <v>75</v>
      </c>
      <c r="D18" s="53" t="s">
        <v>62</v>
      </c>
      <c r="E18" s="54" t="s">
        <v>607</v>
      </c>
      <c r="F18" s="55">
        <v>46045</v>
      </c>
      <c r="G18" s="18">
        <v>248.34700000000001</v>
      </c>
      <c r="H18" s="53" t="s">
        <v>50</v>
      </c>
      <c r="I18" s="53" t="s">
        <v>739</v>
      </c>
      <c r="J18" s="53">
        <v>45954309</v>
      </c>
      <c r="K18" s="53" t="s">
        <v>426</v>
      </c>
      <c r="L18" s="53">
        <v>10250</v>
      </c>
      <c r="M18" s="53"/>
      <c r="N18" s="54" t="s">
        <v>608</v>
      </c>
      <c r="O18" s="15" t="s">
        <v>609</v>
      </c>
      <c r="P18" s="54"/>
    </row>
    <row r="19" spans="1:16" s="57" customFormat="1" ht="46.8">
      <c r="A19" s="53">
        <v>7</v>
      </c>
      <c r="B19" s="54" t="s">
        <v>424</v>
      </c>
      <c r="C19" s="53" t="s">
        <v>75</v>
      </c>
      <c r="D19" s="53" t="s">
        <v>62</v>
      </c>
      <c r="E19" s="54" t="s">
        <v>607</v>
      </c>
      <c r="F19" s="55">
        <v>46045</v>
      </c>
      <c r="G19" s="18">
        <v>297.2</v>
      </c>
      <c r="H19" s="53" t="s">
        <v>50</v>
      </c>
      <c r="I19" s="53" t="s">
        <v>942</v>
      </c>
      <c r="J19" s="53">
        <v>3241909818</v>
      </c>
      <c r="K19" s="53" t="s">
        <v>426</v>
      </c>
      <c r="L19" s="53">
        <v>12050</v>
      </c>
      <c r="M19" s="53"/>
      <c r="N19" s="54" t="s">
        <v>610</v>
      </c>
      <c r="O19" s="15" t="s">
        <v>611</v>
      </c>
      <c r="P19" s="54"/>
    </row>
    <row r="20" spans="1:16" s="57" customFormat="1" ht="45" customHeight="1">
      <c r="A20" s="53">
        <v>8</v>
      </c>
      <c r="B20" s="54" t="s">
        <v>424</v>
      </c>
      <c r="C20" s="53" t="s">
        <v>75</v>
      </c>
      <c r="D20" s="53" t="s">
        <v>62</v>
      </c>
      <c r="E20" s="54" t="s">
        <v>612</v>
      </c>
      <c r="F20" s="55">
        <v>46045</v>
      </c>
      <c r="G20" s="18">
        <v>453.89400000000001</v>
      </c>
      <c r="H20" s="53" t="s">
        <v>50</v>
      </c>
      <c r="I20" s="53" t="s">
        <v>739</v>
      </c>
      <c r="J20" s="53">
        <v>45954309</v>
      </c>
      <c r="K20" s="53" t="s">
        <v>426</v>
      </c>
      <c r="L20" s="53">
        <v>31250</v>
      </c>
      <c r="M20" s="53"/>
      <c r="N20" s="54" t="s">
        <v>613</v>
      </c>
      <c r="O20" s="15" t="s">
        <v>614</v>
      </c>
      <c r="P20" s="54"/>
    </row>
    <row r="21" spans="1:16" s="57" customFormat="1" ht="51" customHeight="1">
      <c r="A21" s="53">
        <v>9</v>
      </c>
      <c r="B21" s="54" t="s">
        <v>424</v>
      </c>
      <c r="C21" s="53" t="s">
        <v>75</v>
      </c>
      <c r="D21" s="53" t="s">
        <v>62</v>
      </c>
      <c r="E21" s="54" t="s">
        <v>615</v>
      </c>
      <c r="F21" s="55">
        <v>46045</v>
      </c>
      <c r="G21" s="18">
        <v>244.09</v>
      </c>
      <c r="H21" s="53" t="s">
        <v>50</v>
      </c>
      <c r="I21" s="53" t="s">
        <v>1039</v>
      </c>
      <c r="J21" s="53">
        <v>2374265941</v>
      </c>
      <c r="K21" s="53" t="s">
        <v>426</v>
      </c>
      <c r="L21" s="53">
        <v>75330</v>
      </c>
      <c r="M21" s="53"/>
      <c r="N21" s="54" t="s">
        <v>616</v>
      </c>
      <c r="O21" s="15" t="s">
        <v>617</v>
      </c>
      <c r="P21" s="54"/>
    </row>
    <row r="22" spans="1:16" s="57" customFormat="1" ht="48" customHeight="1">
      <c r="A22" s="53">
        <v>10</v>
      </c>
      <c r="B22" s="54" t="s">
        <v>424</v>
      </c>
      <c r="C22" s="53" t="s">
        <v>75</v>
      </c>
      <c r="D22" s="53" t="s">
        <v>62</v>
      </c>
      <c r="E22" s="54" t="s">
        <v>618</v>
      </c>
      <c r="F22" s="55">
        <v>46045</v>
      </c>
      <c r="G22" s="18">
        <v>214.5</v>
      </c>
      <c r="H22" s="53" t="s">
        <v>50</v>
      </c>
      <c r="I22" s="53" t="s">
        <v>937</v>
      </c>
      <c r="J22" s="53">
        <v>45379379</v>
      </c>
      <c r="K22" s="53" t="s">
        <v>619</v>
      </c>
      <c r="L22" s="53">
        <v>44900</v>
      </c>
      <c r="M22" s="53"/>
      <c r="N22" s="54" t="s">
        <v>620</v>
      </c>
      <c r="O22" s="15" t="s">
        <v>621</v>
      </c>
      <c r="P22" s="54"/>
    </row>
    <row r="23" spans="1:16" s="57" customFormat="1" ht="69" customHeight="1">
      <c r="A23" s="53">
        <v>11</v>
      </c>
      <c r="B23" s="54" t="s">
        <v>424</v>
      </c>
      <c r="C23" s="53" t="s">
        <v>75</v>
      </c>
      <c r="D23" s="53" t="s">
        <v>62</v>
      </c>
      <c r="E23" s="54" t="s">
        <v>1040</v>
      </c>
      <c r="F23" s="55">
        <v>46062</v>
      </c>
      <c r="G23" s="18">
        <v>577.88599999999997</v>
      </c>
      <c r="H23" s="53" t="s">
        <v>50</v>
      </c>
      <c r="I23" s="53" t="s">
        <v>1054</v>
      </c>
      <c r="J23" s="53">
        <v>2586900647</v>
      </c>
      <c r="K23" s="53" t="s">
        <v>1041</v>
      </c>
      <c r="L23" s="53">
        <v>323</v>
      </c>
      <c r="M23" s="53"/>
      <c r="N23" s="54" t="s">
        <v>1042</v>
      </c>
      <c r="O23" s="15" t="s">
        <v>1043</v>
      </c>
      <c r="P23" s="54"/>
    </row>
    <row r="24" spans="1:16" s="57" customFormat="1" ht="48" customHeight="1">
      <c r="A24" s="53">
        <v>12</v>
      </c>
      <c r="B24" s="54" t="s">
        <v>424</v>
      </c>
      <c r="C24" s="53" t="s">
        <v>75</v>
      </c>
      <c r="D24" s="53" t="s">
        <v>62</v>
      </c>
      <c r="E24" s="54" t="s">
        <v>618</v>
      </c>
      <c r="F24" s="55">
        <v>46064</v>
      </c>
      <c r="G24" s="18">
        <v>480.05399999999997</v>
      </c>
      <c r="H24" s="53" t="s">
        <v>50</v>
      </c>
      <c r="I24" s="53" t="s">
        <v>1167</v>
      </c>
      <c r="J24" s="53">
        <v>2655102017</v>
      </c>
      <c r="K24" s="53" t="s">
        <v>426</v>
      </c>
      <c r="L24" s="53">
        <v>2429</v>
      </c>
      <c r="M24" s="53"/>
      <c r="N24" s="54" t="s">
        <v>1044</v>
      </c>
      <c r="O24" s="15" t="s">
        <v>1045</v>
      </c>
      <c r="P24" s="54"/>
    </row>
    <row r="25" spans="1:16" s="57" customFormat="1" ht="54" customHeight="1">
      <c r="A25" s="53">
        <v>13</v>
      </c>
      <c r="B25" s="54" t="s">
        <v>424</v>
      </c>
      <c r="C25" s="53" t="s">
        <v>75</v>
      </c>
      <c r="D25" s="53" t="s">
        <v>62</v>
      </c>
      <c r="E25" s="54" t="s">
        <v>1055</v>
      </c>
      <c r="F25" s="55">
        <v>46072</v>
      </c>
      <c r="G25" s="18">
        <v>314</v>
      </c>
      <c r="H25" s="53" t="s">
        <v>6</v>
      </c>
      <c r="I25" s="53" t="s">
        <v>1168</v>
      </c>
      <c r="J25" s="53">
        <v>45707653</v>
      </c>
      <c r="K25" s="53" t="s">
        <v>426</v>
      </c>
      <c r="L25" s="53">
        <v>12960</v>
      </c>
      <c r="M25" s="53"/>
      <c r="N25" s="54" t="s">
        <v>1376</v>
      </c>
      <c r="O25" s="15" t="s">
        <v>1056</v>
      </c>
      <c r="P25" s="54"/>
    </row>
    <row r="26" spans="1:16" s="57" customFormat="1" ht="51.6" customHeight="1">
      <c r="A26" s="53">
        <v>14</v>
      </c>
      <c r="B26" s="54" t="s">
        <v>424</v>
      </c>
      <c r="C26" s="53" t="s">
        <v>75</v>
      </c>
      <c r="D26" s="53" t="s">
        <v>62</v>
      </c>
      <c r="E26" s="54" t="s">
        <v>604</v>
      </c>
      <c r="F26" s="55">
        <v>46092</v>
      </c>
      <c r="G26" s="18">
        <v>236.179</v>
      </c>
      <c r="H26" s="53" t="s">
        <v>50</v>
      </c>
      <c r="I26" s="53" t="s">
        <v>1486</v>
      </c>
      <c r="J26" s="53">
        <v>45354329</v>
      </c>
      <c r="K26" s="53" t="s">
        <v>1365</v>
      </c>
      <c r="L26" s="53">
        <v>1550</v>
      </c>
      <c r="M26" s="66"/>
      <c r="N26" s="54" t="s">
        <v>1366</v>
      </c>
      <c r="O26" s="15" t="s">
        <v>1367</v>
      </c>
      <c r="P26" s="54"/>
    </row>
    <row r="27" spans="1:16" s="57" customFormat="1" ht="31.2">
      <c r="A27" s="53">
        <v>15</v>
      </c>
      <c r="B27" s="54" t="s">
        <v>1368</v>
      </c>
      <c r="C27" s="53" t="s">
        <v>497</v>
      </c>
      <c r="D27" s="53" t="s">
        <v>62</v>
      </c>
      <c r="E27" s="54" t="s">
        <v>1369</v>
      </c>
      <c r="F27" s="55">
        <v>46094</v>
      </c>
      <c r="G27" s="18">
        <v>240.3</v>
      </c>
      <c r="H27" s="53" t="s">
        <v>6</v>
      </c>
      <c r="I27" s="53" t="s">
        <v>1478</v>
      </c>
      <c r="J27" s="53">
        <v>44554976</v>
      </c>
      <c r="K27" s="53" t="s">
        <v>426</v>
      </c>
      <c r="L27" s="53">
        <v>9</v>
      </c>
      <c r="M27" s="66">
        <v>26700</v>
      </c>
      <c r="N27" s="54" t="s">
        <v>1370</v>
      </c>
      <c r="O27" s="15" t="s">
        <v>1371</v>
      </c>
      <c r="P27" s="54"/>
    </row>
    <row r="28" spans="1:16" s="57" customFormat="1" ht="99.6" customHeight="1">
      <c r="A28" s="53">
        <v>16</v>
      </c>
      <c r="B28" s="54" t="s">
        <v>1884</v>
      </c>
      <c r="C28" s="53" t="s">
        <v>1511</v>
      </c>
      <c r="D28" s="53" t="s">
        <v>63</v>
      </c>
      <c r="E28" s="54" t="s">
        <v>1885</v>
      </c>
      <c r="F28" s="55">
        <v>46132</v>
      </c>
      <c r="G28" s="18">
        <v>1344</v>
      </c>
      <c r="H28" s="53" t="s">
        <v>6</v>
      </c>
      <c r="I28" s="53" t="s">
        <v>2118</v>
      </c>
      <c r="J28" s="53">
        <v>45345623</v>
      </c>
      <c r="K28" s="53" t="s">
        <v>63</v>
      </c>
      <c r="L28" s="53">
        <v>50</v>
      </c>
      <c r="M28" s="66">
        <v>26880</v>
      </c>
      <c r="N28" s="54" t="s">
        <v>1886</v>
      </c>
      <c r="O28" s="54" t="s">
        <v>1887</v>
      </c>
      <c r="P28" s="54"/>
    </row>
    <row r="29" spans="1:16" s="57" customFormat="1" ht="46.8">
      <c r="A29" s="53">
        <v>17</v>
      </c>
      <c r="B29" s="54" t="s">
        <v>424</v>
      </c>
      <c r="C29" s="53" t="s">
        <v>75</v>
      </c>
      <c r="D29" s="53" t="s">
        <v>62</v>
      </c>
      <c r="E29" s="54" t="s">
        <v>2460</v>
      </c>
      <c r="F29" s="55">
        <v>46195</v>
      </c>
      <c r="G29" s="18">
        <v>329.08600000000001</v>
      </c>
      <c r="H29" s="53" t="s">
        <v>50</v>
      </c>
      <c r="I29" s="53" t="s">
        <v>603</v>
      </c>
      <c r="J29" s="53">
        <v>1976625</v>
      </c>
      <c r="K29" s="53" t="s">
        <v>426</v>
      </c>
      <c r="L29" s="53">
        <v>2720</v>
      </c>
      <c r="M29" s="66"/>
      <c r="N29" s="54" t="s">
        <v>2461</v>
      </c>
      <c r="O29" s="54" t="s">
        <v>2462</v>
      </c>
      <c r="P29" s="54"/>
    </row>
    <row r="30" spans="1:16" s="57" customFormat="1" ht="85.8" customHeight="1">
      <c r="A30" s="53">
        <v>18</v>
      </c>
      <c r="B30" s="54" t="s">
        <v>424</v>
      </c>
      <c r="C30" s="53" t="s">
        <v>75</v>
      </c>
      <c r="D30" s="53" t="s">
        <v>62</v>
      </c>
      <c r="E30" s="54" t="s">
        <v>2491</v>
      </c>
      <c r="F30" s="55">
        <v>46202</v>
      </c>
      <c r="G30" s="18">
        <v>498.09500000000003</v>
      </c>
      <c r="H30" s="53" t="s">
        <v>846</v>
      </c>
      <c r="I30" s="53" t="s">
        <v>627</v>
      </c>
      <c r="J30" s="53">
        <v>44990084</v>
      </c>
      <c r="K30" s="53" t="s">
        <v>426</v>
      </c>
      <c r="L30" s="53">
        <v>6427</v>
      </c>
      <c r="M30" s="66"/>
      <c r="N30" s="54" t="s">
        <v>2492</v>
      </c>
      <c r="O30" s="54" t="s">
        <v>2493</v>
      </c>
      <c r="P30" s="54"/>
    </row>
    <row r="31" spans="1:16" s="57" customFormat="1" ht="84" customHeight="1">
      <c r="A31" s="53">
        <v>19</v>
      </c>
      <c r="B31" s="54" t="s">
        <v>1884</v>
      </c>
      <c r="C31" s="53" t="s">
        <v>1511</v>
      </c>
      <c r="D31" s="53" t="s">
        <v>63</v>
      </c>
      <c r="E31" s="54" t="s">
        <v>1885</v>
      </c>
      <c r="F31" s="55">
        <v>46232</v>
      </c>
      <c r="G31" s="18">
        <v>548.79999999999995</v>
      </c>
      <c r="H31" s="53" t="s">
        <v>6</v>
      </c>
      <c r="I31" s="14" t="s">
        <v>1977</v>
      </c>
      <c r="J31" s="14">
        <v>43247653</v>
      </c>
      <c r="K31" s="53" t="s">
        <v>63</v>
      </c>
      <c r="L31" s="53">
        <v>20</v>
      </c>
      <c r="M31" s="66">
        <v>27440</v>
      </c>
      <c r="N31" s="54" t="s">
        <v>1886</v>
      </c>
      <c r="O31" s="54" t="s">
        <v>2718</v>
      </c>
      <c r="P31" s="54"/>
    </row>
    <row r="32" spans="1:16" s="57" customFormat="1" ht="55.8" customHeight="1">
      <c r="A32" s="53">
        <v>20</v>
      </c>
      <c r="B32" s="54" t="s">
        <v>2795</v>
      </c>
      <c r="C32" s="53" t="s">
        <v>102</v>
      </c>
      <c r="D32" s="53" t="s">
        <v>63</v>
      </c>
      <c r="E32" s="54" t="s">
        <v>2796</v>
      </c>
      <c r="F32" s="55">
        <v>46237</v>
      </c>
      <c r="G32" s="113">
        <v>250</v>
      </c>
      <c r="H32" s="53" t="s">
        <v>50</v>
      </c>
      <c r="I32" s="14" t="s">
        <v>2928</v>
      </c>
      <c r="J32" s="14">
        <v>35115431</v>
      </c>
      <c r="K32" s="53" t="s">
        <v>63</v>
      </c>
      <c r="L32" s="53">
        <v>1000</v>
      </c>
      <c r="M32" s="66">
        <v>250</v>
      </c>
      <c r="N32" s="54" t="s">
        <v>2797</v>
      </c>
      <c r="O32" s="54" t="s">
        <v>2929</v>
      </c>
      <c r="P32" s="54"/>
    </row>
    <row r="33" spans="1:16" s="57" customFormat="1" ht="55.8" customHeight="1">
      <c r="A33" s="53">
        <v>21</v>
      </c>
      <c r="B33" s="54" t="s">
        <v>2795</v>
      </c>
      <c r="C33" s="53" t="s">
        <v>75</v>
      </c>
      <c r="D33" s="53" t="s">
        <v>62</v>
      </c>
      <c r="E33" s="54" t="s">
        <v>2930</v>
      </c>
      <c r="F33" s="55">
        <v>46254</v>
      </c>
      <c r="G33" s="113">
        <v>204.5</v>
      </c>
      <c r="H33" s="53" t="s">
        <v>50</v>
      </c>
      <c r="I33" s="14"/>
      <c r="J33" s="14"/>
      <c r="K33" s="53" t="s">
        <v>426</v>
      </c>
      <c r="L33" s="53">
        <v>21</v>
      </c>
      <c r="M33" s="66"/>
      <c r="N33" s="54" t="s">
        <v>2931</v>
      </c>
      <c r="O33" s="54" t="s">
        <v>2932</v>
      </c>
      <c r="P33" s="54"/>
    </row>
    <row r="34" spans="1:16" ht="16.2">
      <c r="A34" s="48"/>
      <c r="B34" s="49" t="s">
        <v>43</v>
      </c>
      <c r="C34" s="51"/>
      <c r="D34" s="51"/>
      <c r="E34" s="51"/>
      <c r="F34" s="48"/>
      <c r="G34" s="56"/>
      <c r="H34" s="48"/>
      <c r="I34" s="48"/>
      <c r="J34" s="48"/>
      <c r="K34" s="48"/>
      <c r="L34" s="48"/>
      <c r="M34" s="62"/>
      <c r="N34" s="51"/>
      <c r="O34" s="75"/>
      <c r="P34" s="51"/>
    </row>
    <row r="35" spans="1:16" s="57" customFormat="1" ht="31.2">
      <c r="A35" s="53">
        <v>1</v>
      </c>
      <c r="B35" s="54" t="s">
        <v>731</v>
      </c>
      <c r="C35" s="53" t="s">
        <v>221</v>
      </c>
      <c r="D35" s="53" t="s">
        <v>62</v>
      </c>
      <c r="E35" s="54" t="s">
        <v>741</v>
      </c>
      <c r="F35" s="55">
        <v>46055</v>
      </c>
      <c r="G35" s="18">
        <v>360</v>
      </c>
      <c r="H35" s="53" t="s">
        <v>6</v>
      </c>
      <c r="I35" s="53" t="s">
        <v>740</v>
      </c>
      <c r="J35" s="53">
        <v>43699122</v>
      </c>
      <c r="K35" s="53" t="s">
        <v>63</v>
      </c>
      <c r="L35" s="53">
        <v>6000</v>
      </c>
      <c r="M35" s="66">
        <v>60</v>
      </c>
      <c r="N35" s="54" t="s">
        <v>732</v>
      </c>
      <c r="O35" s="15" t="s">
        <v>733</v>
      </c>
      <c r="P35" s="53" t="s">
        <v>172</v>
      </c>
    </row>
    <row r="36" spans="1:16" s="57" customFormat="1" ht="49.2" customHeight="1">
      <c r="A36" s="53">
        <v>2</v>
      </c>
      <c r="B36" s="54" t="s">
        <v>731</v>
      </c>
      <c r="C36" s="53" t="s">
        <v>84</v>
      </c>
      <c r="D36" s="53" t="s">
        <v>63</v>
      </c>
      <c r="E36" s="54" t="s">
        <v>938</v>
      </c>
      <c r="F36" s="55">
        <v>46063</v>
      </c>
      <c r="G36" s="18">
        <v>470.67200000000003</v>
      </c>
      <c r="H36" s="53" t="s">
        <v>6</v>
      </c>
      <c r="I36" s="53" t="s">
        <v>939</v>
      </c>
      <c r="J36" s="53">
        <v>43607466</v>
      </c>
      <c r="K36" s="53" t="s">
        <v>63</v>
      </c>
      <c r="L36" s="53">
        <v>44</v>
      </c>
      <c r="M36" s="53"/>
      <c r="N36" s="54" t="s">
        <v>940</v>
      </c>
      <c r="O36" s="15" t="s">
        <v>941</v>
      </c>
      <c r="P36" s="53" t="s">
        <v>172</v>
      </c>
    </row>
    <row r="37" spans="1:16" s="57" customFormat="1" ht="34.200000000000003" customHeight="1">
      <c r="A37" s="53">
        <v>3</v>
      </c>
      <c r="B37" s="54" t="s">
        <v>731</v>
      </c>
      <c r="C37" s="53" t="s">
        <v>221</v>
      </c>
      <c r="D37" s="53" t="s">
        <v>62</v>
      </c>
      <c r="E37" s="54" t="s">
        <v>741</v>
      </c>
      <c r="F37" s="55">
        <v>46133</v>
      </c>
      <c r="G37" s="18">
        <v>295</v>
      </c>
      <c r="H37" s="53" t="s">
        <v>6</v>
      </c>
      <c r="I37" s="53" t="s">
        <v>1975</v>
      </c>
      <c r="J37" s="53">
        <v>44793228</v>
      </c>
      <c r="K37" s="53" t="s">
        <v>275</v>
      </c>
      <c r="L37" s="53">
        <v>3450</v>
      </c>
      <c r="M37" s="66">
        <v>85.5</v>
      </c>
      <c r="N37" s="54" t="s">
        <v>732</v>
      </c>
      <c r="O37" s="54" t="s">
        <v>1976</v>
      </c>
      <c r="P37" s="53" t="s">
        <v>172</v>
      </c>
    </row>
    <row r="38" spans="1:16" s="57" customFormat="1" ht="34.200000000000003" customHeight="1">
      <c r="A38" s="53">
        <v>4</v>
      </c>
      <c r="B38" s="54" t="s">
        <v>731</v>
      </c>
      <c r="C38" s="53" t="s">
        <v>221</v>
      </c>
      <c r="D38" s="53" t="s">
        <v>62</v>
      </c>
      <c r="E38" s="54" t="s">
        <v>741</v>
      </c>
      <c r="F38" s="55">
        <v>46231</v>
      </c>
      <c r="G38" s="18">
        <v>308</v>
      </c>
      <c r="H38" s="53" t="s">
        <v>6</v>
      </c>
      <c r="I38" s="53" t="s">
        <v>2798</v>
      </c>
      <c r="J38" s="53">
        <v>43699122</v>
      </c>
      <c r="K38" s="53" t="s">
        <v>275</v>
      </c>
      <c r="L38" s="53">
        <v>3500</v>
      </c>
      <c r="M38" s="66">
        <v>87.66</v>
      </c>
      <c r="N38" s="54" t="s">
        <v>732</v>
      </c>
      <c r="O38" s="54" t="s">
        <v>2799</v>
      </c>
      <c r="P38" s="53" t="s">
        <v>172</v>
      </c>
    </row>
    <row r="39" spans="1:16" ht="16.2">
      <c r="A39" s="48"/>
      <c r="B39" s="49" t="s">
        <v>7</v>
      </c>
      <c r="C39" s="50"/>
      <c r="D39" s="50"/>
      <c r="E39" s="51"/>
      <c r="F39" s="48"/>
      <c r="G39" s="52"/>
      <c r="H39" s="48"/>
      <c r="I39" s="48"/>
      <c r="J39" s="48"/>
      <c r="K39" s="48"/>
      <c r="L39" s="48"/>
      <c r="M39" s="62"/>
      <c r="N39" s="51"/>
      <c r="O39" s="75"/>
      <c r="P39" s="51"/>
    </row>
    <row r="40" spans="1:16" s="57" customFormat="1" ht="97.2" customHeight="1">
      <c r="A40" s="53">
        <v>1</v>
      </c>
      <c r="B40" s="54" t="s">
        <v>1779</v>
      </c>
      <c r="C40" s="53" t="s">
        <v>1511</v>
      </c>
      <c r="D40" s="53" t="s">
        <v>63</v>
      </c>
      <c r="E40" s="54" t="s">
        <v>1781</v>
      </c>
      <c r="F40" s="55">
        <v>46126</v>
      </c>
      <c r="G40" s="18">
        <v>1266.76</v>
      </c>
      <c r="H40" s="53" t="s">
        <v>6</v>
      </c>
      <c r="I40" s="53" t="s">
        <v>1977</v>
      </c>
      <c r="J40" s="53">
        <v>43247653</v>
      </c>
      <c r="K40" s="53" t="s">
        <v>596</v>
      </c>
      <c r="L40" s="53">
        <v>40</v>
      </c>
      <c r="M40" s="66">
        <v>31.5</v>
      </c>
      <c r="N40" s="54" t="s">
        <v>1780</v>
      </c>
      <c r="O40" s="54" t="s">
        <v>1782</v>
      </c>
      <c r="P40" s="54"/>
    </row>
    <row r="41" spans="1:16" ht="16.2">
      <c r="A41" s="48"/>
      <c r="B41" s="49" t="s">
        <v>28</v>
      </c>
      <c r="C41" s="50"/>
      <c r="D41" s="50"/>
      <c r="E41" s="51"/>
      <c r="F41" s="48"/>
      <c r="G41" s="56"/>
      <c r="H41" s="48"/>
      <c r="I41" s="48"/>
      <c r="J41" s="48"/>
      <c r="K41" s="48"/>
      <c r="L41" s="48"/>
      <c r="M41" s="62"/>
      <c r="N41" s="51"/>
      <c r="O41" s="75"/>
      <c r="P41" s="51"/>
    </row>
    <row r="42" spans="1:16" s="57" customFormat="1" ht="46.8">
      <c r="A42" s="53">
        <v>1</v>
      </c>
      <c r="B42" s="54" t="s">
        <v>230</v>
      </c>
      <c r="C42" s="86" t="s">
        <v>79</v>
      </c>
      <c r="D42" s="53" t="s">
        <v>63</v>
      </c>
      <c r="E42" s="87" t="s">
        <v>173</v>
      </c>
      <c r="F42" s="55">
        <v>46033</v>
      </c>
      <c r="G42" s="18">
        <v>346.6</v>
      </c>
      <c r="H42" s="53" t="s">
        <v>6</v>
      </c>
      <c r="I42" s="53" t="s">
        <v>174</v>
      </c>
      <c r="J42" s="53">
        <v>43683809</v>
      </c>
      <c r="K42" s="53" t="s">
        <v>63</v>
      </c>
      <c r="L42" s="53">
        <v>48</v>
      </c>
      <c r="M42" s="14"/>
      <c r="N42" s="54" t="s">
        <v>175</v>
      </c>
      <c r="O42" s="15" t="s">
        <v>176</v>
      </c>
      <c r="P42" s="54"/>
    </row>
    <row r="43" spans="1:16" s="57" customFormat="1" ht="65.400000000000006" customHeight="1">
      <c r="A43" s="53">
        <v>2</v>
      </c>
      <c r="B43" s="54" t="s">
        <v>438</v>
      </c>
      <c r="C43" s="86" t="s">
        <v>84</v>
      </c>
      <c r="D43" s="53" t="s">
        <v>63</v>
      </c>
      <c r="E43" s="87" t="s">
        <v>742</v>
      </c>
      <c r="F43" s="55">
        <v>46038</v>
      </c>
      <c r="G43" s="18">
        <v>291.3</v>
      </c>
      <c r="H43" s="53" t="s">
        <v>6</v>
      </c>
      <c r="I43" s="53" t="s">
        <v>429</v>
      </c>
      <c r="J43" s="53">
        <v>45438529</v>
      </c>
      <c r="K43" s="53" t="s">
        <v>63</v>
      </c>
      <c r="L43" s="53">
        <v>7</v>
      </c>
      <c r="M43" s="53"/>
      <c r="N43" s="54" t="s">
        <v>430</v>
      </c>
      <c r="O43" s="15" t="s">
        <v>431</v>
      </c>
      <c r="P43" s="54"/>
    </row>
    <row r="44" spans="1:16" s="57" customFormat="1" ht="66.599999999999994" customHeight="1">
      <c r="A44" s="53">
        <v>3</v>
      </c>
      <c r="B44" s="54" t="s">
        <v>438</v>
      </c>
      <c r="C44" s="86" t="s">
        <v>84</v>
      </c>
      <c r="D44" s="53" t="s">
        <v>63</v>
      </c>
      <c r="E44" s="87" t="s">
        <v>743</v>
      </c>
      <c r="F44" s="55">
        <v>46058</v>
      </c>
      <c r="G44" s="18">
        <v>732</v>
      </c>
      <c r="H44" s="53" t="s">
        <v>6</v>
      </c>
      <c r="I44" s="53" t="s">
        <v>429</v>
      </c>
      <c r="J44" s="53">
        <v>45438529</v>
      </c>
      <c r="K44" s="53" t="s">
        <v>63</v>
      </c>
      <c r="L44" s="53">
        <v>5</v>
      </c>
      <c r="M44" s="53"/>
      <c r="N44" s="54" t="s">
        <v>734</v>
      </c>
      <c r="O44" s="15" t="s">
        <v>746</v>
      </c>
      <c r="P44" s="54"/>
    </row>
    <row r="45" spans="1:16" s="57" customFormat="1" ht="63" customHeight="1">
      <c r="A45" s="53">
        <v>4</v>
      </c>
      <c r="B45" s="54" t="s">
        <v>438</v>
      </c>
      <c r="C45" s="86" t="s">
        <v>84</v>
      </c>
      <c r="D45" s="53" t="s">
        <v>63</v>
      </c>
      <c r="E45" s="87" t="s">
        <v>742</v>
      </c>
      <c r="F45" s="55">
        <v>46058</v>
      </c>
      <c r="G45" s="18">
        <v>661.27</v>
      </c>
      <c r="H45" s="53" t="s">
        <v>6</v>
      </c>
      <c r="I45" s="53" t="s">
        <v>429</v>
      </c>
      <c r="J45" s="53">
        <v>45438529</v>
      </c>
      <c r="K45" s="53" t="s">
        <v>63</v>
      </c>
      <c r="L45" s="53">
        <v>6</v>
      </c>
      <c r="M45" s="53"/>
      <c r="N45" s="54" t="s">
        <v>430</v>
      </c>
      <c r="O45" s="15" t="s">
        <v>745</v>
      </c>
      <c r="P45" s="54"/>
    </row>
    <row r="46" spans="1:16" s="57" customFormat="1" ht="67.8" customHeight="1">
      <c r="A46" s="53">
        <v>5</v>
      </c>
      <c r="B46" s="54" t="s">
        <v>438</v>
      </c>
      <c r="C46" s="86" t="s">
        <v>84</v>
      </c>
      <c r="D46" s="53" t="s">
        <v>63</v>
      </c>
      <c r="E46" s="87" t="s">
        <v>742</v>
      </c>
      <c r="F46" s="55">
        <v>46058</v>
      </c>
      <c r="G46" s="18">
        <v>285.40199999999999</v>
      </c>
      <c r="H46" s="53" t="s">
        <v>6</v>
      </c>
      <c r="I46" s="53" t="s">
        <v>429</v>
      </c>
      <c r="J46" s="53">
        <v>45438529</v>
      </c>
      <c r="K46" s="53" t="s">
        <v>63</v>
      </c>
      <c r="L46" s="53">
        <v>7</v>
      </c>
      <c r="M46" s="53"/>
      <c r="N46" s="54" t="s">
        <v>430</v>
      </c>
      <c r="O46" s="15" t="s">
        <v>744</v>
      </c>
      <c r="P46" s="54"/>
    </row>
    <row r="47" spans="1:16" s="57" customFormat="1" ht="31.8" customHeight="1">
      <c r="A47" s="53">
        <v>6</v>
      </c>
      <c r="B47" s="54" t="s">
        <v>230</v>
      </c>
      <c r="C47" s="86" t="s">
        <v>79</v>
      </c>
      <c r="D47" s="53" t="s">
        <v>63</v>
      </c>
      <c r="E47" s="87" t="s">
        <v>776</v>
      </c>
      <c r="F47" s="55">
        <v>46058</v>
      </c>
      <c r="G47" s="18">
        <v>300</v>
      </c>
      <c r="H47" s="53" t="s">
        <v>6</v>
      </c>
      <c r="I47" s="53" t="s">
        <v>777</v>
      </c>
      <c r="J47" s="53">
        <v>21560045</v>
      </c>
      <c r="K47" s="53" t="s">
        <v>63</v>
      </c>
      <c r="L47" s="53">
        <v>1</v>
      </c>
      <c r="M47" s="66"/>
      <c r="N47" s="54" t="s">
        <v>778</v>
      </c>
      <c r="O47" s="15" t="s">
        <v>779</v>
      </c>
      <c r="P47" s="54"/>
    </row>
    <row r="48" spans="1:16" s="57" customFormat="1" ht="67.2" customHeight="1">
      <c r="A48" s="53">
        <v>7</v>
      </c>
      <c r="B48" s="54" t="s">
        <v>230</v>
      </c>
      <c r="C48" s="53" t="s">
        <v>84</v>
      </c>
      <c r="D48" s="53" t="s">
        <v>63</v>
      </c>
      <c r="E48" s="87" t="s">
        <v>1046</v>
      </c>
      <c r="F48" s="55">
        <v>46071</v>
      </c>
      <c r="G48" s="18">
        <v>1900</v>
      </c>
      <c r="H48" s="53" t="s">
        <v>6</v>
      </c>
      <c r="I48" s="53" t="s">
        <v>429</v>
      </c>
      <c r="J48" s="53">
        <v>45438529</v>
      </c>
      <c r="K48" s="53" t="s">
        <v>63</v>
      </c>
      <c r="L48" s="53">
        <v>8</v>
      </c>
      <c r="M48" s="66"/>
      <c r="N48" s="54" t="s">
        <v>1047</v>
      </c>
      <c r="O48" s="15" t="s">
        <v>1048</v>
      </c>
      <c r="P48" s="54"/>
    </row>
    <row r="49" spans="1:16" s="57" customFormat="1" ht="80.400000000000006" customHeight="1">
      <c r="A49" s="53">
        <v>8</v>
      </c>
      <c r="B49" s="54" t="s">
        <v>230</v>
      </c>
      <c r="C49" s="53" t="s">
        <v>84</v>
      </c>
      <c r="D49" s="53" t="s">
        <v>63</v>
      </c>
      <c r="E49" s="87" t="s">
        <v>1057</v>
      </c>
      <c r="F49" s="55">
        <v>46073</v>
      </c>
      <c r="G49" s="18">
        <v>339.52</v>
      </c>
      <c r="H49" s="53" t="s">
        <v>6</v>
      </c>
      <c r="I49" s="53" t="s">
        <v>429</v>
      </c>
      <c r="J49" s="53">
        <v>45438529</v>
      </c>
      <c r="K49" s="53" t="s">
        <v>63</v>
      </c>
      <c r="L49" s="53">
        <v>13</v>
      </c>
      <c r="M49" s="66">
        <v>339520</v>
      </c>
      <c r="N49" s="54" t="s">
        <v>1058</v>
      </c>
      <c r="O49" s="15" t="s">
        <v>1059</v>
      </c>
      <c r="P49" s="54"/>
    </row>
    <row r="50" spans="1:16" s="57" customFormat="1" ht="84.6" customHeight="1">
      <c r="A50" s="53">
        <v>9</v>
      </c>
      <c r="B50" s="54" t="s">
        <v>438</v>
      </c>
      <c r="C50" s="53" t="s">
        <v>84</v>
      </c>
      <c r="D50" s="53" t="s">
        <v>63</v>
      </c>
      <c r="E50" s="87" t="s">
        <v>1345</v>
      </c>
      <c r="F50" s="55">
        <v>46091</v>
      </c>
      <c r="G50" s="18">
        <v>2200</v>
      </c>
      <c r="H50" s="53" t="s">
        <v>6</v>
      </c>
      <c r="I50" s="53" t="s">
        <v>429</v>
      </c>
      <c r="J50" s="53">
        <v>45438529</v>
      </c>
      <c r="K50" s="53" t="s">
        <v>63</v>
      </c>
      <c r="L50" s="53">
        <v>7</v>
      </c>
      <c r="M50" s="53"/>
      <c r="N50" s="54" t="s">
        <v>1346</v>
      </c>
      <c r="O50" s="15" t="s">
        <v>1347</v>
      </c>
      <c r="P50" s="54"/>
    </row>
    <row r="51" spans="1:16" s="57" customFormat="1" ht="49.2" customHeight="1">
      <c r="A51" s="53">
        <v>10</v>
      </c>
      <c r="B51" s="54" t="s">
        <v>230</v>
      </c>
      <c r="C51" s="53" t="s">
        <v>497</v>
      </c>
      <c r="D51" s="53" t="s">
        <v>62</v>
      </c>
      <c r="E51" s="87" t="s">
        <v>1372</v>
      </c>
      <c r="F51" s="55">
        <v>46094</v>
      </c>
      <c r="G51" s="18">
        <v>354.9</v>
      </c>
      <c r="H51" s="53" t="s">
        <v>6</v>
      </c>
      <c r="I51" s="53" t="s">
        <v>1375</v>
      </c>
      <c r="J51" s="53">
        <v>40536733</v>
      </c>
      <c r="K51" s="53" t="s">
        <v>62</v>
      </c>
      <c r="L51" s="53">
        <v>10</v>
      </c>
      <c r="M51" s="66">
        <v>35490</v>
      </c>
      <c r="N51" s="54" t="s">
        <v>1373</v>
      </c>
      <c r="O51" s="15" t="s">
        <v>1374</v>
      </c>
      <c r="P51" s="54"/>
    </row>
    <row r="52" spans="1:16" s="57" customFormat="1" ht="49.2" customHeight="1">
      <c r="A52" s="53">
        <v>11</v>
      </c>
      <c r="B52" s="54" t="s">
        <v>230</v>
      </c>
      <c r="C52" s="53" t="s">
        <v>221</v>
      </c>
      <c r="D52" s="53" t="s">
        <v>62</v>
      </c>
      <c r="E52" s="87" t="s">
        <v>2344</v>
      </c>
      <c r="F52" s="55">
        <v>46184</v>
      </c>
      <c r="G52" s="18">
        <v>524.88</v>
      </c>
      <c r="H52" s="53" t="s">
        <v>6</v>
      </c>
      <c r="I52" s="53" t="s">
        <v>2092</v>
      </c>
      <c r="J52" s="53">
        <v>44763104</v>
      </c>
      <c r="K52" s="53" t="s">
        <v>275</v>
      </c>
      <c r="L52" s="53">
        <v>7000</v>
      </c>
      <c r="M52" s="66"/>
      <c r="N52" s="54" t="s">
        <v>2345</v>
      </c>
      <c r="O52" s="54" t="s">
        <v>2346</v>
      </c>
      <c r="P52" s="54"/>
    </row>
    <row r="53" spans="1:16" s="57" customFormat="1" ht="49.2" customHeight="1">
      <c r="A53" s="53">
        <v>12</v>
      </c>
      <c r="B53" s="54" t="s">
        <v>2581</v>
      </c>
      <c r="C53" s="53" t="s">
        <v>84</v>
      </c>
      <c r="D53" s="53" t="s">
        <v>63</v>
      </c>
      <c r="E53" s="87" t="s">
        <v>2568</v>
      </c>
      <c r="F53" s="55">
        <v>46199</v>
      </c>
      <c r="G53" s="18">
        <v>1650</v>
      </c>
      <c r="H53" s="53" t="s">
        <v>6</v>
      </c>
      <c r="I53" s="53" t="s">
        <v>429</v>
      </c>
      <c r="J53" s="53">
        <v>45438529</v>
      </c>
      <c r="K53" s="53" t="s">
        <v>63</v>
      </c>
      <c r="L53" s="53">
        <v>7</v>
      </c>
      <c r="M53" s="53"/>
      <c r="N53" s="54" t="s">
        <v>2569</v>
      </c>
      <c r="O53" s="54" t="s">
        <v>2570</v>
      </c>
      <c r="P53" s="54"/>
    </row>
    <row r="54" spans="1:16" s="57" customFormat="1" ht="49.2" customHeight="1">
      <c r="A54" s="53">
        <v>13</v>
      </c>
      <c r="B54" s="54" t="s">
        <v>2581</v>
      </c>
      <c r="C54" s="53" t="s">
        <v>84</v>
      </c>
      <c r="D54" s="53" t="s">
        <v>63</v>
      </c>
      <c r="E54" s="87" t="s">
        <v>2571</v>
      </c>
      <c r="F54" s="55">
        <v>46203</v>
      </c>
      <c r="G54" s="18">
        <v>1496.962</v>
      </c>
      <c r="H54" s="53" t="s">
        <v>6</v>
      </c>
      <c r="I54" s="53" t="s">
        <v>2572</v>
      </c>
      <c r="J54" s="53">
        <v>2847918769</v>
      </c>
      <c r="K54" s="53" t="s">
        <v>63</v>
      </c>
      <c r="L54" s="53">
        <v>225</v>
      </c>
      <c r="M54" s="53"/>
      <c r="N54" s="54" t="s">
        <v>2573</v>
      </c>
      <c r="O54" s="54" t="s">
        <v>2574</v>
      </c>
      <c r="P54" s="54"/>
    </row>
    <row r="55" spans="1:16" ht="16.2">
      <c r="A55" s="50"/>
      <c r="B55" s="49" t="s">
        <v>12</v>
      </c>
      <c r="C55" s="50"/>
      <c r="D55" s="50"/>
      <c r="E55" s="49"/>
      <c r="F55" s="50"/>
      <c r="G55" s="56"/>
      <c r="H55" s="50"/>
      <c r="I55" s="50"/>
      <c r="J55" s="50"/>
      <c r="K55" s="50"/>
      <c r="L55" s="50"/>
      <c r="M55" s="63"/>
      <c r="N55" s="49"/>
      <c r="O55" s="76"/>
      <c r="P55" s="51"/>
    </row>
    <row r="56" spans="1:16" s="57" customFormat="1" ht="65.400000000000006" customHeight="1">
      <c r="A56" s="53">
        <v>1</v>
      </c>
      <c r="B56" s="54" t="s">
        <v>622</v>
      </c>
      <c r="C56" s="86" t="s">
        <v>79</v>
      </c>
      <c r="D56" s="53" t="s">
        <v>63</v>
      </c>
      <c r="E56" s="87" t="s">
        <v>623</v>
      </c>
      <c r="F56" s="55">
        <v>46036</v>
      </c>
      <c r="G56" s="18">
        <v>293.11799999999999</v>
      </c>
      <c r="H56" s="53" t="s">
        <v>6</v>
      </c>
      <c r="I56" s="53" t="s">
        <v>624</v>
      </c>
      <c r="J56" s="53">
        <v>2882005089</v>
      </c>
      <c r="K56" s="53" t="s">
        <v>2875</v>
      </c>
      <c r="L56" s="53">
        <v>155.12</v>
      </c>
      <c r="M56" s="66">
        <v>1889.62</v>
      </c>
      <c r="N56" s="54" t="s">
        <v>625</v>
      </c>
      <c r="O56" s="15" t="s">
        <v>626</v>
      </c>
      <c r="P56" s="54"/>
    </row>
    <row r="57" spans="1:16" s="57" customFormat="1" ht="51" customHeight="1">
      <c r="A57" s="53">
        <v>2</v>
      </c>
      <c r="B57" s="54" t="s">
        <v>780</v>
      </c>
      <c r="C57" s="53" t="s">
        <v>221</v>
      </c>
      <c r="D57" s="53" t="s">
        <v>62</v>
      </c>
      <c r="E57" s="87" t="s">
        <v>781</v>
      </c>
      <c r="F57" s="55">
        <v>46063</v>
      </c>
      <c r="G57" s="18">
        <v>400</v>
      </c>
      <c r="H57" s="53" t="s">
        <v>6</v>
      </c>
      <c r="I57" s="53" t="s">
        <v>1060</v>
      </c>
      <c r="J57" s="53">
        <v>45837721</v>
      </c>
      <c r="K57" s="53" t="s">
        <v>275</v>
      </c>
      <c r="L57" s="53" t="s">
        <v>784</v>
      </c>
      <c r="M57" s="71"/>
      <c r="N57" s="54" t="s">
        <v>783</v>
      </c>
      <c r="O57" s="15" t="s">
        <v>782</v>
      </c>
      <c r="P57" s="54"/>
    </row>
    <row r="58" spans="1:16" s="57" customFormat="1" ht="33" customHeight="1">
      <c r="A58" s="53">
        <v>3</v>
      </c>
      <c r="B58" s="54" t="s">
        <v>997</v>
      </c>
      <c r="C58" s="53" t="s">
        <v>169</v>
      </c>
      <c r="D58" s="53" t="s">
        <v>62</v>
      </c>
      <c r="E58" s="87" t="s">
        <v>994</v>
      </c>
      <c r="F58" s="55">
        <v>46066</v>
      </c>
      <c r="G58" s="18">
        <v>800</v>
      </c>
      <c r="H58" s="53" t="s">
        <v>6</v>
      </c>
      <c r="I58" s="53" t="s">
        <v>1350</v>
      </c>
      <c r="J58" s="53">
        <v>45349240</v>
      </c>
      <c r="K58" s="53" t="s">
        <v>426</v>
      </c>
      <c r="L58" s="53">
        <v>2</v>
      </c>
      <c r="M58" s="66">
        <v>383700</v>
      </c>
      <c r="N58" s="54" t="s">
        <v>995</v>
      </c>
      <c r="O58" s="15" t="s">
        <v>996</v>
      </c>
      <c r="P58" s="53" t="s">
        <v>172</v>
      </c>
    </row>
    <row r="59" spans="1:16" s="57" customFormat="1" ht="50.4" customHeight="1">
      <c r="A59" s="53">
        <v>4</v>
      </c>
      <c r="B59" s="54" t="s">
        <v>780</v>
      </c>
      <c r="C59" s="53" t="s">
        <v>497</v>
      </c>
      <c r="D59" s="53" t="s">
        <v>62</v>
      </c>
      <c r="E59" s="87" t="s">
        <v>1061</v>
      </c>
      <c r="F59" s="55">
        <v>46071</v>
      </c>
      <c r="G59" s="18">
        <v>750</v>
      </c>
      <c r="H59" s="53" t="s">
        <v>6</v>
      </c>
      <c r="I59" s="53" t="s">
        <v>1348</v>
      </c>
      <c r="J59" s="53">
        <v>45851285</v>
      </c>
      <c r="K59" s="53" t="s">
        <v>426</v>
      </c>
      <c r="L59" s="53">
        <v>10</v>
      </c>
      <c r="M59" s="66">
        <v>52200</v>
      </c>
      <c r="N59" s="54" t="s">
        <v>1349</v>
      </c>
      <c r="O59" s="15" t="s">
        <v>1062</v>
      </c>
      <c r="P59" s="54"/>
    </row>
    <row r="60" spans="1:16" s="57" customFormat="1" ht="51.6" customHeight="1">
      <c r="A60" s="53">
        <v>5</v>
      </c>
      <c r="B60" s="54" t="s">
        <v>780</v>
      </c>
      <c r="C60" s="53" t="s">
        <v>221</v>
      </c>
      <c r="D60" s="53" t="s">
        <v>62</v>
      </c>
      <c r="E60" s="87" t="s">
        <v>781</v>
      </c>
      <c r="F60" s="55">
        <v>46105</v>
      </c>
      <c r="G60" s="18">
        <v>400</v>
      </c>
      <c r="H60" s="53" t="s">
        <v>6</v>
      </c>
      <c r="I60" s="53" t="s">
        <v>423</v>
      </c>
      <c r="J60" s="53">
        <v>44838860</v>
      </c>
      <c r="K60" s="53" t="s">
        <v>275</v>
      </c>
      <c r="L60" s="53" t="s">
        <v>1929</v>
      </c>
      <c r="M60" s="66" t="s">
        <v>1931</v>
      </c>
      <c r="N60" s="54" t="s">
        <v>1930</v>
      </c>
      <c r="O60" s="15" t="s">
        <v>1638</v>
      </c>
      <c r="P60" s="54"/>
    </row>
    <row r="61" spans="1:16" s="57" customFormat="1" ht="78">
      <c r="A61" s="53">
        <v>6</v>
      </c>
      <c r="B61" s="54" t="s">
        <v>1978</v>
      </c>
      <c r="C61" s="53" t="s">
        <v>1511</v>
      </c>
      <c r="D61" s="53" t="s">
        <v>63</v>
      </c>
      <c r="E61" s="87" t="s">
        <v>1981</v>
      </c>
      <c r="F61" s="55">
        <v>46141</v>
      </c>
      <c r="G61" s="18">
        <v>735</v>
      </c>
      <c r="H61" s="53" t="s">
        <v>6</v>
      </c>
      <c r="I61" s="53" t="s">
        <v>2166</v>
      </c>
      <c r="J61" s="53">
        <v>3230401267</v>
      </c>
      <c r="K61" s="53" t="s">
        <v>426</v>
      </c>
      <c r="L61" s="53">
        <v>30</v>
      </c>
      <c r="M61" s="66">
        <v>24500</v>
      </c>
      <c r="N61" s="54" t="s">
        <v>1979</v>
      </c>
      <c r="O61" s="54" t="s">
        <v>1980</v>
      </c>
      <c r="P61" s="54"/>
    </row>
    <row r="62" spans="1:16" ht="16.2">
      <c r="A62" s="48"/>
      <c r="B62" s="49" t="s">
        <v>30</v>
      </c>
      <c r="C62" s="50"/>
      <c r="D62" s="50"/>
      <c r="E62" s="51"/>
      <c r="F62" s="48"/>
      <c r="G62" s="56"/>
      <c r="H62" s="48"/>
      <c r="I62" s="48"/>
      <c r="J62" s="48"/>
      <c r="K62" s="48"/>
      <c r="L62" s="48"/>
      <c r="M62" s="62"/>
      <c r="N62" s="51"/>
      <c r="O62" s="75"/>
      <c r="P62" s="51"/>
    </row>
    <row r="63" spans="1:16" ht="79.2" customHeight="1">
      <c r="A63" s="53">
        <v>1</v>
      </c>
      <c r="B63" s="54" t="s">
        <v>432</v>
      </c>
      <c r="C63" s="53" t="s">
        <v>79</v>
      </c>
      <c r="D63" s="53" t="s">
        <v>63</v>
      </c>
      <c r="E63" s="54" t="s">
        <v>433</v>
      </c>
      <c r="F63" s="55">
        <v>46031</v>
      </c>
      <c r="G63" s="18">
        <v>240</v>
      </c>
      <c r="H63" s="53" t="s">
        <v>6</v>
      </c>
      <c r="I63" s="53" t="s">
        <v>434</v>
      </c>
      <c r="J63" s="53">
        <v>2508309981</v>
      </c>
      <c r="K63" s="53" t="s">
        <v>63</v>
      </c>
      <c r="L63" s="53">
        <v>1</v>
      </c>
      <c r="M63" s="66">
        <v>20000</v>
      </c>
      <c r="N63" s="54" t="s">
        <v>435</v>
      </c>
      <c r="O63" s="15" t="s">
        <v>436</v>
      </c>
      <c r="P63" s="54"/>
    </row>
    <row r="64" spans="1:16" ht="82.8" customHeight="1">
      <c r="A64" s="53">
        <v>2</v>
      </c>
      <c r="B64" s="54" t="s">
        <v>432</v>
      </c>
      <c r="C64" s="53" t="s">
        <v>79</v>
      </c>
      <c r="D64" s="53" t="s">
        <v>63</v>
      </c>
      <c r="E64" s="54" t="s">
        <v>433</v>
      </c>
      <c r="F64" s="55">
        <v>46031</v>
      </c>
      <c r="G64" s="18">
        <v>276</v>
      </c>
      <c r="H64" s="53" t="s">
        <v>6</v>
      </c>
      <c r="I64" s="53" t="s">
        <v>434</v>
      </c>
      <c r="J64" s="53">
        <v>2508309981</v>
      </c>
      <c r="K64" s="53" t="s">
        <v>63</v>
      </c>
      <c r="L64" s="53">
        <v>1</v>
      </c>
      <c r="M64" s="66">
        <v>23000</v>
      </c>
      <c r="N64" s="54" t="s">
        <v>435</v>
      </c>
      <c r="O64" s="15" t="s">
        <v>437</v>
      </c>
      <c r="P64" s="54"/>
    </row>
    <row r="65" spans="1:16" s="57" customFormat="1" ht="97.2" customHeight="1">
      <c r="A65" s="53">
        <v>3</v>
      </c>
      <c r="B65" s="54" t="s">
        <v>1049</v>
      </c>
      <c r="C65" s="53" t="s">
        <v>84</v>
      </c>
      <c r="D65" s="53" t="s">
        <v>63</v>
      </c>
      <c r="E65" s="54" t="s">
        <v>1050</v>
      </c>
      <c r="F65" s="55">
        <v>46069</v>
      </c>
      <c r="G65" s="18">
        <v>443.92700000000002</v>
      </c>
      <c r="H65" s="53" t="s">
        <v>6</v>
      </c>
      <c r="I65" s="53" t="s">
        <v>1352</v>
      </c>
      <c r="J65" s="53">
        <v>3235916097</v>
      </c>
      <c r="K65" s="53" t="s">
        <v>63</v>
      </c>
      <c r="L65" s="53">
        <v>1</v>
      </c>
      <c r="M65" s="66">
        <v>443926.6</v>
      </c>
      <c r="N65" s="54" t="s">
        <v>1051</v>
      </c>
      <c r="O65" s="15" t="s">
        <v>1052</v>
      </c>
      <c r="P65" s="54"/>
    </row>
    <row r="66" spans="1:16" s="57" customFormat="1" ht="101.4" customHeight="1">
      <c r="A66" s="53">
        <v>4</v>
      </c>
      <c r="B66" s="54" t="s">
        <v>1049</v>
      </c>
      <c r="C66" s="53" t="s">
        <v>79</v>
      </c>
      <c r="D66" s="53" t="s">
        <v>63</v>
      </c>
      <c r="E66" s="54" t="s">
        <v>1354</v>
      </c>
      <c r="F66" s="55">
        <v>46092</v>
      </c>
      <c r="G66" s="18">
        <v>290.39999999999998</v>
      </c>
      <c r="H66" s="53" t="s">
        <v>6</v>
      </c>
      <c r="I66" s="53" t="s">
        <v>1356</v>
      </c>
      <c r="J66" s="53">
        <v>21560045</v>
      </c>
      <c r="K66" s="53" t="s">
        <v>63</v>
      </c>
      <c r="L66" s="53">
        <v>1</v>
      </c>
      <c r="M66" s="66">
        <v>290400</v>
      </c>
      <c r="N66" s="54" t="s">
        <v>1353</v>
      </c>
      <c r="O66" s="15" t="s">
        <v>1355</v>
      </c>
      <c r="P66" s="54"/>
    </row>
    <row r="67" spans="1:16" s="57" customFormat="1" ht="101.4" customHeight="1">
      <c r="A67" s="53">
        <v>5</v>
      </c>
      <c r="B67" s="54" t="s">
        <v>1049</v>
      </c>
      <c r="C67" s="53" t="s">
        <v>79</v>
      </c>
      <c r="D67" s="53" t="s">
        <v>63</v>
      </c>
      <c r="E67" s="54" t="s">
        <v>1578</v>
      </c>
      <c r="F67" s="55">
        <v>46112</v>
      </c>
      <c r="G67" s="18">
        <v>273</v>
      </c>
      <c r="H67" s="53" t="s">
        <v>6</v>
      </c>
      <c r="I67" s="53" t="s">
        <v>1577</v>
      </c>
      <c r="J67" s="53">
        <v>2649437</v>
      </c>
      <c r="K67" s="53" t="s">
        <v>63</v>
      </c>
      <c r="L67" s="53">
        <v>1</v>
      </c>
      <c r="M67" s="66">
        <v>81.25</v>
      </c>
      <c r="N67" s="54" t="s">
        <v>1575</v>
      </c>
      <c r="O67" s="15" t="s">
        <v>1576</v>
      </c>
      <c r="P67" s="54"/>
    </row>
    <row r="68" spans="1:16" s="57" customFormat="1" ht="62.4">
      <c r="A68" s="53">
        <v>6</v>
      </c>
      <c r="B68" s="54" t="s">
        <v>1783</v>
      </c>
      <c r="C68" s="53" t="s">
        <v>221</v>
      </c>
      <c r="D68" s="53" t="s">
        <v>62</v>
      </c>
      <c r="E68" s="54" t="s">
        <v>1784</v>
      </c>
      <c r="F68" s="55">
        <v>46121</v>
      </c>
      <c r="G68" s="18">
        <v>336.6</v>
      </c>
      <c r="H68" s="53" t="s">
        <v>6</v>
      </c>
      <c r="I68" s="53" t="s">
        <v>1060</v>
      </c>
      <c r="J68" s="53">
        <v>45837721</v>
      </c>
      <c r="K68" s="53" t="s">
        <v>275</v>
      </c>
      <c r="L68" s="53">
        <v>3400</v>
      </c>
      <c r="M68" s="66">
        <v>99</v>
      </c>
      <c r="N68" s="54" t="s">
        <v>843</v>
      </c>
      <c r="O68" s="54" t="s">
        <v>1785</v>
      </c>
      <c r="P68" s="54"/>
    </row>
    <row r="69" spans="1:16" s="57" customFormat="1" ht="80.400000000000006" customHeight="1">
      <c r="A69" s="53">
        <v>7</v>
      </c>
      <c r="B69" s="54" t="s">
        <v>1786</v>
      </c>
      <c r="C69" s="53" t="s">
        <v>75</v>
      </c>
      <c r="D69" s="53" t="s">
        <v>62</v>
      </c>
      <c r="E69" s="54" t="s">
        <v>1787</v>
      </c>
      <c r="F69" s="55">
        <v>46122</v>
      </c>
      <c r="G69" s="18">
        <v>229.68</v>
      </c>
      <c r="H69" s="53" t="s">
        <v>6</v>
      </c>
      <c r="I69" s="53" t="s">
        <v>1888</v>
      </c>
      <c r="J69" s="53">
        <v>33878073</v>
      </c>
      <c r="K69" s="53" t="s">
        <v>426</v>
      </c>
      <c r="L69" s="53">
        <v>6120</v>
      </c>
      <c r="M69" s="66"/>
      <c r="N69" s="54" t="s">
        <v>1789</v>
      </c>
      <c r="O69" s="54" t="s">
        <v>1788</v>
      </c>
      <c r="P69" s="54"/>
    </row>
    <row r="70" spans="1:16" s="57" customFormat="1" ht="80.400000000000006" customHeight="1">
      <c r="A70" s="53">
        <v>8</v>
      </c>
      <c r="B70" s="54" t="s">
        <v>1786</v>
      </c>
      <c r="C70" s="53" t="s">
        <v>75</v>
      </c>
      <c r="D70" s="53" t="s">
        <v>62</v>
      </c>
      <c r="E70" s="54" t="s">
        <v>2167</v>
      </c>
      <c r="F70" s="55">
        <v>46167</v>
      </c>
      <c r="G70" s="18">
        <v>561.9</v>
      </c>
      <c r="H70" s="53" t="s">
        <v>6</v>
      </c>
      <c r="I70" s="53" t="s">
        <v>2364</v>
      </c>
      <c r="J70" s="53">
        <v>2177111499</v>
      </c>
      <c r="K70" s="53" t="s">
        <v>426</v>
      </c>
      <c r="L70" s="53">
        <v>16</v>
      </c>
      <c r="M70" s="53"/>
      <c r="N70" s="54" t="s">
        <v>2169</v>
      </c>
      <c r="O70" s="54" t="s">
        <v>2168</v>
      </c>
      <c r="P70" s="54"/>
    </row>
    <row r="71" spans="1:16" s="57" customFormat="1" ht="82.2" customHeight="1">
      <c r="A71" s="53">
        <v>9</v>
      </c>
      <c r="B71" s="54" t="s">
        <v>1786</v>
      </c>
      <c r="C71" s="53" t="s">
        <v>75</v>
      </c>
      <c r="D71" s="53" t="s">
        <v>62</v>
      </c>
      <c r="E71" s="54" t="s">
        <v>2365</v>
      </c>
      <c r="F71" s="55">
        <v>46189</v>
      </c>
      <c r="G71" s="18">
        <v>398.3</v>
      </c>
      <c r="H71" s="53" t="s">
        <v>6</v>
      </c>
      <c r="I71" s="53" t="s">
        <v>2494</v>
      </c>
      <c r="J71" s="53">
        <v>38517622</v>
      </c>
      <c r="K71" s="53" t="s">
        <v>426</v>
      </c>
      <c r="L71" s="53">
        <v>1</v>
      </c>
      <c r="M71" s="53"/>
      <c r="N71" s="54" t="s">
        <v>2366</v>
      </c>
      <c r="O71" s="54" t="s">
        <v>2367</v>
      </c>
      <c r="P71" s="54"/>
    </row>
    <row r="72" spans="1:16" s="57" customFormat="1" ht="83.4" customHeight="1">
      <c r="A72" s="53">
        <v>10</v>
      </c>
      <c r="B72" s="54" t="s">
        <v>1786</v>
      </c>
      <c r="C72" s="53" t="s">
        <v>75</v>
      </c>
      <c r="D72" s="53" t="s">
        <v>62</v>
      </c>
      <c r="E72" s="54" t="s">
        <v>612</v>
      </c>
      <c r="F72" s="55">
        <v>46192</v>
      </c>
      <c r="G72" s="18">
        <v>362.7</v>
      </c>
      <c r="H72" s="53" t="s">
        <v>6</v>
      </c>
      <c r="I72" s="53" t="s">
        <v>2575</v>
      </c>
      <c r="J72" s="53">
        <v>42497927</v>
      </c>
      <c r="K72" s="53" t="s">
        <v>426</v>
      </c>
      <c r="L72" s="53" t="s">
        <v>2372</v>
      </c>
      <c r="M72" s="53" t="s">
        <v>2576</v>
      </c>
      <c r="N72" s="54" t="s">
        <v>2371</v>
      </c>
      <c r="O72" s="54" t="s">
        <v>2369</v>
      </c>
      <c r="P72" s="54"/>
    </row>
    <row r="73" spans="1:16" s="57" customFormat="1" ht="82.2" customHeight="1">
      <c r="A73" s="53">
        <v>11</v>
      </c>
      <c r="B73" s="54" t="s">
        <v>1786</v>
      </c>
      <c r="C73" s="53" t="s">
        <v>75</v>
      </c>
      <c r="D73" s="53" t="s">
        <v>62</v>
      </c>
      <c r="E73" s="54" t="s">
        <v>591</v>
      </c>
      <c r="F73" s="55">
        <v>46192</v>
      </c>
      <c r="G73" s="18">
        <v>1633</v>
      </c>
      <c r="H73" s="53" t="s">
        <v>6</v>
      </c>
      <c r="I73" s="53" t="s">
        <v>2578</v>
      </c>
      <c r="J73" s="53">
        <v>2327415125</v>
      </c>
      <c r="K73" s="53" t="s">
        <v>426</v>
      </c>
      <c r="L73" s="53" t="s">
        <v>2372</v>
      </c>
      <c r="M73" s="53" t="s">
        <v>2577</v>
      </c>
      <c r="N73" s="54" t="s">
        <v>2373</v>
      </c>
      <c r="O73" s="54" t="s">
        <v>2370</v>
      </c>
      <c r="P73" s="54"/>
    </row>
    <row r="74" spans="1:16" s="57" customFormat="1" ht="102" customHeight="1">
      <c r="A74" s="53">
        <v>12</v>
      </c>
      <c r="B74" s="54" t="s">
        <v>2249</v>
      </c>
      <c r="C74" s="53" t="s">
        <v>81</v>
      </c>
      <c r="D74" s="53" t="s">
        <v>62</v>
      </c>
      <c r="E74" s="54" t="s">
        <v>2251</v>
      </c>
      <c r="F74" s="55">
        <v>46192</v>
      </c>
      <c r="G74" s="18">
        <v>230.37</v>
      </c>
      <c r="H74" s="53" t="s">
        <v>6</v>
      </c>
      <c r="I74" s="53" t="s">
        <v>2579</v>
      </c>
      <c r="J74" s="53" t="s">
        <v>2580</v>
      </c>
      <c r="K74" s="53" t="s">
        <v>1112</v>
      </c>
      <c r="L74" s="53">
        <v>5</v>
      </c>
      <c r="M74" s="66">
        <v>46074</v>
      </c>
      <c r="N74" s="54" t="s">
        <v>2250</v>
      </c>
      <c r="O74" s="54" t="s">
        <v>2368</v>
      </c>
      <c r="P74" s="54"/>
    </row>
    <row r="75" spans="1:16" s="57" customFormat="1" ht="84.6" customHeight="1">
      <c r="A75" s="53">
        <v>13</v>
      </c>
      <c r="B75" s="54" t="s">
        <v>2652</v>
      </c>
      <c r="C75" s="53" t="s">
        <v>75</v>
      </c>
      <c r="D75" s="53" t="s">
        <v>62</v>
      </c>
      <c r="E75" s="54" t="s">
        <v>2167</v>
      </c>
      <c r="F75" s="55">
        <v>46231</v>
      </c>
      <c r="G75" s="18">
        <v>3627.98</v>
      </c>
      <c r="H75" s="53" t="s">
        <v>6</v>
      </c>
      <c r="I75" s="53"/>
      <c r="J75" s="53"/>
      <c r="K75" s="53" t="s">
        <v>426</v>
      </c>
      <c r="L75" s="53">
        <v>3</v>
      </c>
      <c r="M75" s="66"/>
      <c r="N75" s="54" t="s">
        <v>2654</v>
      </c>
      <c r="O75" s="54" t="s">
        <v>2653</v>
      </c>
      <c r="P75" s="54"/>
    </row>
    <row r="76" spans="1:16" s="57" customFormat="1" ht="84.6" customHeight="1">
      <c r="A76" s="53">
        <v>14</v>
      </c>
      <c r="B76" s="54" t="s">
        <v>1786</v>
      </c>
      <c r="C76" s="53" t="s">
        <v>221</v>
      </c>
      <c r="D76" s="53" t="s">
        <v>62</v>
      </c>
      <c r="E76" s="54" t="s">
        <v>1340</v>
      </c>
      <c r="F76" s="55">
        <v>46252</v>
      </c>
      <c r="G76" s="18">
        <v>311.5</v>
      </c>
      <c r="H76" s="53" t="s">
        <v>6</v>
      </c>
      <c r="I76" s="53"/>
      <c r="J76" s="53"/>
      <c r="K76" s="53" t="s">
        <v>275</v>
      </c>
      <c r="L76" s="53">
        <v>3500</v>
      </c>
      <c r="M76" s="66"/>
      <c r="N76" s="54" t="s">
        <v>843</v>
      </c>
      <c r="O76" s="54" t="s">
        <v>2872</v>
      </c>
      <c r="P76" s="54"/>
    </row>
    <row r="77" spans="1:16" s="57" customFormat="1" ht="84.6" customHeight="1">
      <c r="A77" s="53">
        <v>15</v>
      </c>
      <c r="B77" s="54" t="s">
        <v>2652</v>
      </c>
      <c r="C77" s="53" t="s">
        <v>75</v>
      </c>
      <c r="D77" s="53" t="s">
        <v>62</v>
      </c>
      <c r="E77" s="54" t="s">
        <v>2871</v>
      </c>
      <c r="F77" s="55">
        <v>46252</v>
      </c>
      <c r="G77" s="18">
        <v>1884</v>
      </c>
      <c r="H77" s="53" t="s">
        <v>6</v>
      </c>
      <c r="I77" s="53"/>
      <c r="J77" s="53"/>
      <c r="K77" s="53" t="s">
        <v>426</v>
      </c>
      <c r="L77" s="53">
        <v>1</v>
      </c>
      <c r="M77" s="66"/>
      <c r="N77" s="54" t="s">
        <v>2873</v>
      </c>
      <c r="O77" s="54" t="s">
        <v>2874</v>
      </c>
      <c r="P77" s="54"/>
    </row>
    <row r="78" spans="1:16" s="57" customFormat="1" ht="77.400000000000006" customHeight="1">
      <c r="A78" s="53">
        <v>16</v>
      </c>
      <c r="B78" s="54" t="s">
        <v>2652</v>
      </c>
      <c r="C78" s="53" t="s">
        <v>75</v>
      </c>
      <c r="D78" s="53" t="s">
        <v>62</v>
      </c>
      <c r="E78" s="54" t="s">
        <v>2933</v>
      </c>
      <c r="F78" s="55">
        <v>46255</v>
      </c>
      <c r="G78" s="18">
        <v>1807.374</v>
      </c>
      <c r="H78" s="53" t="s">
        <v>6</v>
      </c>
      <c r="I78" s="53"/>
      <c r="J78" s="53"/>
      <c r="K78" s="53" t="s">
        <v>426</v>
      </c>
      <c r="L78" s="53" t="s">
        <v>2934</v>
      </c>
      <c r="M78" s="66"/>
      <c r="N78" s="54" t="s">
        <v>2935</v>
      </c>
      <c r="O78" s="93" t="s">
        <v>2936</v>
      </c>
      <c r="P78" s="54"/>
    </row>
    <row r="79" spans="1:16" ht="16.2">
      <c r="A79" s="112"/>
      <c r="B79" s="49" t="s">
        <v>54</v>
      </c>
      <c r="C79" s="50"/>
      <c r="D79" s="50"/>
      <c r="E79" s="51"/>
      <c r="F79" s="48"/>
      <c r="G79" s="56"/>
      <c r="H79" s="48"/>
      <c r="I79" s="48"/>
      <c r="J79" s="48"/>
      <c r="K79" s="48"/>
      <c r="L79" s="48"/>
      <c r="M79" s="62"/>
      <c r="N79" s="51"/>
      <c r="O79" s="75"/>
      <c r="P79" s="51"/>
    </row>
    <row r="80" spans="1:16" s="57" customFormat="1" ht="46.8">
      <c r="A80" s="53">
        <v>1</v>
      </c>
      <c r="B80" s="54" t="s">
        <v>270</v>
      </c>
      <c r="C80" s="53" t="s">
        <v>79</v>
      </c>
      <c r="D80" s="53" t="s">
        <v>63</v>
      </c>
      <c r="E80" s="54" t="s">
        <v>271</v>
      </c>
      <c r="F80" s="55">
        <v>46031</v>
      </c>
      <c r="G80" s="18">
        <v>360</v>
      </c>
      <c r="H80" s="53" t="s">
        <v>6</v>
      </c>
      <c r="I80" s="53" t="s">
        <v>272</v>
      </c>
      <c r="J80" s="53">
        <v>31316718</v>
      </c>
      <c r="K80" s="53" t="s">
        <v>273</v>
      </c>
      <c r="L80" s="53" t="s">
        <v>273</v>
      </c>
      <c r="M80" s="53" t="s">
        <v>273</v>
      </c>
      <c r="N80" s="53" t="s">
        <v>273</v>
      </c>
      <c r="O80" s="15" t="s">
        <v>274</v>
      </c>
      <c r="P80" s="54"/>
    </row>
    <row r="81" spans="1:16" s="57" customFormat="1" ht="48" customHeight="1">
      <c r="A81" s="53">
        <v>2</v>
      </c>
      <c r="B81" s="54" t="s">
        <v>270</v>
      </c>
      <c r="C81" s="53" t="s">
        <v>79</v>
      </c>
      <c r="D81" s="53" t="s">
        <v>63</v>
      </c>
      <c r="E81" s="54" t="s">
        <v>735</v>
      </c>
      <c r="F81" s="55">
        <v>46052</v>
      </c>
      <c r="G81" s="18">
        <v>218.4</v>
      </c>
      <c r="H81" s="53" t="s">
        <v>6</v>
      </c>
      <c r="I81" s="53" t="s">
        <v>736</v>
      </c>
      <c r="J81" s="53">
        <v>21560045</v>
      </c>
      <c r="K81" s="53" t="s">
        <v>273</v>
      </c>
      <c r="L81" s="53" t="s">
        <v>273</v>
      </c>
      <c r="M81" s="53" t="s">
        <v>273</v>
      </c>
      <c r="N81" s="53" t="s">
        <v>273</v>
      </c>
      <c r="O81" s="15" t="s">
        <v>737</v>
      </c>
      <c r="P81" s="54"/>
    </row>
    <row r="82" spans="1:16" s="57" customFormat="1" ht="60.6" customHeight="1">
      <c r="A82" s="53">
        <v>3</v>
      </c>
      <c r="B82" s="54" t="s">
        <v>270</v>
      </c>
      <c r="C82" s="53" t="s">
        <v>79</v>
      </c>
      <c r="D82" s="53" t="s">
        <v>63</v>
      </c>
      <c r="E82" s="54" t="s">
        <v>1479</v>
      </c>
      <c r="F82" s="55">
        <v>46101</v>
      </c>
      <c r="G82" s="18">
        <v>855</v>
      </c>
      <c r="H82" s="53" t="s">
        <v>6</v>
      </c>
      <c r="I82" s="53" t="s">
        <v>1480</v>
      </c>
      <c r="J82" s="53">
        <v>43247653</v>
      </c>
      <c r="K82" s="53" t="s">
        <v>63</v>
      </c>
      <c r="L82" s="53"/>
      <c r="M82" s="53" t="s">
        <v>273</v>
      </c>
      <c r="N82" s="54"/>
      <c r="O82" s="15" t="s">
        <v>1481</v>
      </c>
      <c r="P82" s="54"/>
    </row>
    <row r="83" spans="1:16" s="57" customFormat="1" ht="67.8" customHeight="1">
      <c r="A83" s="53">
        <v>4</v>
      </c>
      <c r="B83" s="54" t="s">
        <v>270</v>
      </c>
      <c r="C83" s="53" t="s">
        <v>84</v>
      </c>
      <c r="D83" s="53" t="s">
        <v>62</v>
      </c>
      <c r="E83" s="54" t="s">
        <v>1482</v>
      </c>
      <c r="F83" s="55">
        <v>46101</v>
      </c>
      <c r="G83" s="18">
        <v>9594</v>
      </c>
      <c r="H83" s="53" t="s">
        <v>6</v>
      </c>
      <c r="I83" s="53" t="s">
        <v>1483</v>
      </c>
      <c r="J83" s="53">
        <v>37383046</v>
      </c>
      <c r="K83" s="53" t="s">
        <v>426</v>
      </c>
      <c r="L83" s="53">
        <v>1</v>
      </c>
      <c r="M83" s="66">
        <v>9594000</v>
      </c>
      <c r="N83" s="54" t="s">
        <v>1484</v>
      </c>
      <c r="O83" s="15" t="s">
        <v>1485</v>
      </c>
      <c r="P83" s="53" t="s">
        <v>172</v>
      </c>
    </row>
    <row r="84" spans="1:16" s="57" customFormat="1" ht="34.799999999999997" customHeight="1">
      <c r="A84" s="53">
        <v>5</v>
      </c>
      <c r="B84" s="54" t="s">
        <v>270</v>
      </c>
      <c r="C84" s="53" t="s">
        <v>221</v>
      </c>
      <c r="D84" s="53" t="s">
        <v>62</v>
      </c>
      <c r="E84" s="54" t="s">
        <v>1932</v>
      </c>
      <c r="F84" s="55">
        <v>46127</v>
      </c>
      <c r="G84" s="18">
        <v>532.79999999999995</v>
      </c>
      <c r="H84" s="53" t="s">
        <v>6</v>
      </c>
      <c r="I84" s="53" t="s">
        <v>1933</v>
      </c>
      <c r="J84" s="53">
        <v>44838860</v>
      </c>
      <c r="K84" s="53" t="s">
        <v>275</v>
      </c>
      <c r="L84" s="53">
        <v>6000</v>
      </c>
      <c r="M84" s="66">
        <v>88.8</v>
      </c>
      <c r="N84" s="54" t="s">
        <v>1934</v>
      </c>
      <c r="O84" s="54" t="s">
        <v>1935</v>
      </c>
      <c r="P84" s="53"/>
    </row>
    <row r="85" spans="1:16" s="57" customFormat="1" ht="50.4" customHeight="1">
      <c r="A85" s="53">
        <v>6</v>
      </c>
      <c r="B85" s="54" t="s">
        <v>270</v>
      </c>
      <c r="C85" s="53" t="s">
        <v>169</v>
      </c>
      <c r="D85" s="53" t="s">
        <v>62</v>
      </c>
      <c r="E85" s="54" t="s">
        <v>1936</v>
      </c>
      <c r="F85" s="55">
        <v>46139</v>
      </c>
      <c r="G85" s="18">
        <v>735</v>
      </c>
      <c r="H85" s="53" t="s">
        <v>6</v>
      </c>
      <c r="I85" s="53" t="s">
        <v>1074</v>
      </c>
      <c r="J85" s="53">
        <v>2889407493</v>
      </c>
      <c r="K85" s="53" t="s">
        <v>426</v>
      </c>
      <c r="L85" s="53">
        <v>2</v>
      </c>
      <c r="M85" s="66">
        <v>367500</v>
      </c>
      <c r="N85" s="54" t="s">
        <v>1937</v>
      </c>
      <c r="O85" s="54" t="s">
        <v>1938</v>
      </c>
      <c r="P85" s="53"/>
    </row>
    <row r="86" spans="1:16" s="57" customFormat="1" ht="49.2" customHeight="1">
      <c r="A86" s="53">
        <v>7</v>
      </c>
      <c r="B86" s="54" t="s">
        <v>270</v>
      </c>
      <c r="C86" s="53" t="s">
        <v>221</v>
      </c>
      <c r="D86" s="53" t="s">
        <v>62</v>
      </c>
      <c r="E86" s="54" t="s">
        <v>1932</v>
      </c>
      <c r="F86" s="55">
        <v>46241</v>
      </c>
      <c r="G86" s="18">
        <v>1000.5</v>
      </c>
      <c r="H86" s="53" t="s">
        <v>6</v>
      </c>
      <c r="I86" s="53" t="s">
        <v>2937</v>
      </c>
      <c r="J86" s="53">
        <v>43699122</v>
      </c>
      <c r="K86" s="53" t="s">
        <v>275</v>
      </c>
      <c r="L86" s="53">
        <v>11500</v>
      </c>
      <c r="M86" s="66">
        <v>86.58</v>
      </c>
      <c r="N86" s="54" t="s">
        <v>1934</v>
      </c>
      <c r="O86" s="54" t="s">
        <v>2938</v>
      </c>
      <c r="P86" s="53"/>
    </row>
    <row r="87" spans="1:16">
      <c r="A87" s="42"/>
      <c r="B87" s="43" t="s">
        <v>55</v>
      </c>
      <c r="C87" s="44"/>
      <c r="D87" s="44"/>
      <c r="E87" s="45"/>
      <c r="F87" s="42"/>
      <c r="G87" s="58"/>
      <c r="H87" s="42"/>
      <c r="I87" s="42"/>
      <c r="J87" s="42"/>
      <c r="K87" s="42"/>
      <c r="L87" s="42"/>
      <c r="M87" s="42"/>
      <c r="N87" s="45"/>
      <c r="O87" s="77"/>
      <c r="P87" s="45"/>
    </row>
    <row r="88" spans="1:16" ht="16.2">
      <c r="A88" s="48"/>
      <c r="B88" s="49" t="s">
        <v>14</v>
      </c>
      <c r="C88" s="50" t="s">
        <v>64</v>
      </c>
      <c r="D88" s="50"/>
      <c r="E88" s="51"/>
      <c r="F88" s="48"/>
      <c r="G88" s="52"/>
      <c r="H88" s="48"/>
      <c r="I88" s="48"/>
      <c r="J88" s="48"/>
      <c r="K88" s="48"/>
      <c r="L88" s="48"/>
      <c r="M88" s="62"/>
      <c r="N88" s="51"/>
      <c r="O88" s="75"/>
      <c r="P88" s="51"/>
    </row>
    <row r="89" spans="1:16" ht="16.2">
      <c r="A89" s="48"/>
      <c r="B89" s="49" t="s">
        <v>31</v>
      </c>
      <c r="C89" s="50"/>
      <c r="D89" s="50"/>
      <c r="E89" s="51"/>
      <c r="F89" s="48"/>
      <c r="G89" s="52"/>
      <c r="H89" s="48"/>
      <c r="I89" s="48"/>
      <c r="J89" s="48"/>
      <c r="K89" s="48"/>
      <c r="L89" s="48"/>
      <c r="M89" s="62"/>
      <c r="N89" s="51"/>
      <c r="O89" s="75"/>
      <c r="P89" s="51"/>
    </row>
    <row r="90" spans="1:16" s="57" customFormat="1" ht="31.2">
      <c r="A90" s="53">
        <v>1</v>
      </c>
      <c r="B90" s="98" t="s">
        <v>2722</v>
      </c>
      <c r="C90" s="14" t="s">
        <v>221</v>
      </c>
      <c r="D90" s="70" t="s">
        <v>62</v>
      </c>
      <c r="E90" s="54" t="s">
        <v>2725</v>
      </c>
      <c r="F90" s="55">
        <v>46230</v>
      </c>
      <c r="G90" s="18">
        <v>207.2</v>
      </c>
      <c r="H90" s="53" t="s">
        <v>6</v>
      </c>
      <c r="I90" s="53" t="s">
        <v>2723</v>
      </c>
      <c r="J90" s="53">
        <v>44763104</v>
      </c>
      <c r="K90" s="53" t="s">
        <v>275</v>
      </c>
      <c r="L90" s="53">
        <v>2500</v>
      </c>
      <c r="M90" s="71">
        <v>82.86</v>
      </c>
      <c r="N90" s="54" t="s">
        <v>2676</v>
      </c>
      <c r="O90" s="54" t="s">
        <v>2724</v>
      </c>
      <c r="P90" s="54"/>
    </row>
    <row r="91" spans="1:16" ht="16.2">
      <c r="A91" s="48"/>
      <c r="B91" s="49" t="s">
        <v>15</v>
      </c>
      <c r="C91" s="50"/>
      <c r="D91" s="50"/>
      <c r="E91" s="51"/>
      <c r="F91" s="48"/>
      <c r="G91" s="52"/>
      <c r="H91" s="48"/>
      <c r="I91" s="48"/>
      <c r="J91" s="48"/>
      <c r="K91" s="48"/>
      <c r="L91" s="48"/>
      <c r="M91" s="62"/>
      <c r="N91" s="51"/>
      <c r="O91" s="75"/>
      <c r="P91" s="51"/>
    </row>
    <row r="92" spans="1:16" s="57" customFormat="1" ht="62.4" customHeight="1">
      <c r="A92" s="53">
        <v>1</v>
      </c>
      <c r="B92" s="54" t="s">
        <v>294</v>
      </c>
      <c r="C92" s="70" t="s">
        <v>81</v>
      </c>
      <c r="D92" s="14" t="s">
        <v>63</v>
      </c>
      <c r="E92" s="54" t="s">
        <v>295</v>
      </c>
      <c r="F92" s="55">
        <v>46041</v>
      </c>
      <c r="G92" s="18">
        <v>200</v>
      </c>
      <c r="H92" s="53" t="s">
        <v>6</v>
      </c>
      <c r="I92" s="14" t="s">
        <v>291</v>
      </c>
      <c r="J92" s="14">
        <v>37815293</v>
      </c>
      <c r="K92" s="14" t="s">
        <v>63</v>
      </c>
      <c r="L92" s="53">
        <v>1</v>
      </c>
      <c r="M92" s="66">
        <v>200000</v>
      </c>
      <c r="N92" s="54" t="s">
        <v>292</v>
      </c>
      <c r="O92" s="15" t="s">
        <v>293</v>
      </c>
      <c r="P92" s="54"/>
    </row>
    <row r="93" spans="1:16" ht="16.2">
      <c r="A93" s="48"/>
      <c r="B93" s="49" t="s">
        <v>46</v>
      </c>
      <c r="C93" s="50"/>
      <c r="D93" s="50"/>
      <c r="E93" s="51"/>
      <c r="F93" s="48"/>
      <c r="G93" s="56"/>
      <c r="H93" s="48"/>
      <c r="I93" s="48"/>
      <c r="J93" s="48"/>
      <c r="K93" s="48"/>
      <c r="L93" s="48"/>
      <c r="M93" s="62"/>
      <c r="N93" s="51"/>
      <c r="O93" s="75"/>
      <c r="P93" s="51"/>
    </row>
    <row r="94" spans="1:16" s="57" customFormat="1" ht="69.599999999999994" customHeight="1">
      <c r="A94" s="53">
        <v>1</v>
      </c>
      <c r="B94" s="54" t="s">
        <v>2119</v>
      </c>
      <c r="C94" s="14" t="s">
        <v>221</v>
      </c>
      <c r="D94" s="14" t="s">
        <v>62</v>
      </c>
      <c r="E94" s="54" t="s">
        <v>2122</v>
      </c>
      <c r="F94" s="55">
        <v>46156</v>
      </c>
      <c r="G94" s="18">
        <v>430.7</v>
      </c>
      <c r="H94" s="53" t="s">
        <v>6</v>
      </c>
      <c r="I94" s="14" t="s">
        <v>2120</v>
      </c>
      <c r="J94" s="14">
        <v>44838860</v>
      </c>
      <c r="K94" s="14" t="s">
        <v>275</v>
      </c>
      <c r="L94" s="14" t="s">
        <v>2124</v>
      </c>
      <c r="M94" s="14" t="s">
        <v>2125</v>
      </c>
      <c r="N94" s="54" t="s">
        <v>2123</v>
      </c>
      <c r="O94" s="54" t="s">
        <v>2121</v>
      </c>
      <c r="P94" s="54"/>
    </row>
    <row r="95" spans="1:16" s="57" customFormat="1" ht="94.8" customHeight="1">
      <c r="A95" s="53">
        <v>2</v>
      </c>
      <c r="B95" s="54" t="s">
        <v>2589</v>
      </c>
      <c r="C95" s="14" t="s">
        <v>221</v>
      </c>
      <c r="D95" s="14" t="s">
        <v>62</v>
      </c>
      <c r="E95" s="54" t="s">
        <v>2812</v>
      </c>
      <c r="F95" s="55">
        <v>46241</v>
      </c>
      <c r="G95" s="18">
        <v>599.94000000000005</v>
      </c>
      <c r="H95" s="53" t="s">
        <v>6</v>
      </c>
      <c r="I95" s="14"/>
      <c r="J95" s="14"/>
      <c r="K95" s="14" t="s">
        <v>275</v>
      </c>
      <c r="L95" s="14"/>
      <c r="M95" s="53"/>
      <c r="N95" s="54" t="s">
        <v>2813</v>
      </c>
      <c r="O95" s="54" t="s">
        <v>2751</v>
      </c>
      <c r="P95" s="54"/>
    </row>
    <row r="96" spans="1:16" ht="16.2">
      <c r="A96" s="48"/>
      <c r="B96" s="49" t="s">
        <v>34</v>
      </c>
      <c r="C96" s="50" t="s">
        <v>64</v>
      </c>
      <c r="D96" s="50"/>
      <c r="E96" s="51"/>
      <c r="F96" s="48"/>
      <c r="G96" s="52"/>
      <c r="H96" s="48"/>
      <c r="I96" s="48"/>
      <c r="J96" s="48"/>
      <c r="K96" s="48"/>
      <c r="L96" s="48"/>
      <c r="M96" s="62"/>
      <c r="N96" s="51"/>
      <c r="O96" s="75"/>
      <c r="P96" s="51"/>
    </row>
    <row r="97" spans="1:16" ht="16.2">
      <c r="A97" s="48"/>
      <c r="B97" s="49" t="s">
        <v>37</v>
      </c>
      <c r="C97" s="50" t="s">
        <v>64</v>
      </c>
      <c r="D97" s="50"/>
      <c r="E97" s="51"/>
      <c r="F97" s="48"/>
      <c r="G97" s="52"/>
      <c r="H97" s="48"/>
      <c r="I97" s="48"/>
      <c r="J97" s="48"/>
      <c r="K97" s="48"/>
      <c r="L97" s="48"/>
      <c r="M97" s="62"/>
      <c r="N97" s="51"/>
      <c r="O97" s="75"/>
      <c r="P97" s="51"/>
    </row>
    <row r="98" spans="1:16" ht="16.2">
      <c r="A98" s="48"/>
      <c r="B98" s="49" t="s">
        <v>68</v>
      </c>
      <c r="C98" s="50" t="s">
        <v>64</v>
      </c>
      <c r="D98" s="50"/>
      <c r="E98" s="51"/>
      <c r="F98" s="48"/>
      <c r="G98" s="52"/>
      <c r="H98" s="48"/>
      <c r="I98" s="48"/>
      <c r="J98" s="48"/>
      <c r="K98" s="48"/>
      <c r="L98" s="48"/>
      <c r="M98" s="62"/>
      <c r="N98" s="51"/>
      <c r="O98" s="75"/>
      <c r="P98" s="51"/>
    </row>
    <row r="99" spans="1:16" ht="16.2">
      <c r="A99" s="48"/>
      <c r="B99" s="49" t="s">
        <v>48</v>
      </c>
      <c r="C99" s="50" t="s">
        <v>64</v>
      </c>
      <c r="D99" s="50"/>
      <c r="E99" s="51"/>
      <c r="F99" s="48"/>
      <c r="G99" s="52"/>
      <c r="H99" s="48"/>
      <c r="I99" s="48"/>
      <c r="J99" s="48"/>
      <c r="K99" s="48"/>
      <c r="L99" s="48"/>
      <c r="M99" s="62"/>
      <c r="N99" s="51"/>
      <c r="O99" s="75"/>
      <c r="P99" s="51"/>
    </row>
    <row r="100" spans="1:16" ht="18.600000000000001" customHeight="1">
      <c r="A100" s="42"/>
      <c r="B100" s="43" t="s">
        <v>56</v>
      </c>
      <c r="C100" s="44"/>
      <c r="D100" s="44"/>
      <c r="E100" s="45"/>
      <c r="F100" s="59"/>
      <c r="G100" s="58"/>
      <c r="H100" s="42"/>
      <c r="I100" s="42"/>
      <c r="J100" s="42"/>
      <c r="K100" s="42"/>
      <c r="L100" s="42"/>
      <c r="M100" s="47"/>
      <c r="N100" s="45"/>
      <c r="O100" s="77"/>
      <c r="P100" s="45"/>
    </row>
    <row r="101" spans="1:16" s="57" customFormat="1" ht="46.8" customHeight="1">
      <c r="A101" s="48"/>
      <c r="B101" s="49" t="s">
        <v>1794</v>
      </c>
      <c r="C101" s="67"/>
      <c r="D101" s="67"/>
      <c r="E101" s="51"/>
      <c r="F101" s="80"/>
      <c r="G101" s="52"/>
      <c r="H101" s="48"/>
      <c r="I101" s="48"/>
      <c r="J101" s="48"/>
      <c r="K101" s="48"/>
      <c r="L101" s="48"/>
      <c r="M101" s="62"/>
      <c r="N101" s="51"/>
      <c r="O101" s="75"/>
      <c r="P101" s="51"/>
    </row>
    <row r="102" spans="1:16" s="57" customFormat="1" ht="52.2" customHeight="1">
      <c r="A102" s="53">
        <v>1</v>
      </c>
      <c r="B102" s="54" t="s">
        <v>1794</v>
      </c>
      <c r="C102" s="53" t="s">
        <v>79</v>
      </c>
      <c r="D102" s="53" t="s">
        <v>63</v>
      </c>
      <c r="E102" s="54" t="s">
        <v>1795</v>
      </c>
      <c r="F102" s="55">
        <v>46099</v>
      </c>
      <c r="G102" s="18">
        <v>351.87799999999999</v>
      </c>
      <c r="H102" s="53" t="s">
        <v>1777</v>
      </c>
      <c r="I102" s="53" t="s">
        <v>1790</v>
      </c>
      <c r="J102" s="53" t="s">
        <v>1791</v>
      </c>
      <c r="K102" s="53" t="s">
        <v>63</v>
      </c>
      <c r="L102" s="53"/>
      <c r="M102" s="53"/>
      <c r="N102" s="54" t="s">
        <v>1792</v>
      </c>
      <c r="O102" s="54" t="s">
        <v>1793</v>
      </c>
      <c r="P102" s="54"/>
    </row>
    <row r="103" spans="1:16" s="57" customFormat="1" ht="129.6" customHeight="1">
      <c r="A103" s="53">
        <v>2</v>
      </c>
      <c r="B103" s="54" t="s">
        <v>1794</v>
      </c>
      <c r="C103" s="53" t="s">
        <v>81</v>
      </c>
      <c r="D103" s="53" t="s">
        <v>63</v>
      </c>
      <c r="E103" s="54" t="s">
        <v>2311</v>
      </c>
      <c r="F103" s="55">
        <v>46168</v>
      </c>
      <c r="G103" s="18">
        <v>313.17599999999999</v>
      </c>
      <c r="H103" s="53" t="s">
        <v>1777</v>
      </c>
      <c r="I103" s="53" t="s">
        <v>2032</v>
      </c>
      <c r="J103" s="53" t="s">
        <v>2308</v>
      </c>
      <c r="K103" s="53" t="s">
        <v>63</v>
      </c>
      <c r="L103" s="53">
        <v>3</v>
      </c>
      <c r="M103" s="88"/>
      <c r="N103" s="54" t="s">
        <v>2309</v>
      </c>
      <c r="O103" s="54" t="s">
        <v>2310</v>
      </c>
      <c r="P103" s="54"/>
    </row>
    <row r="104" spans="1:16" ht="16.2">
      <c r="A104" s="48"/>
      <c r="B104" s="49" t="s">
        <v>19</v>
      </c>
      <c r="C104" s="50"/>
      <c r="D104" s="50"/>
      <c r="E104" s="51"/>
      <c r="F104" s="48"/>
      <c r="G104" s="56"/>
      <c r="H104" s="48"/>
      <c r="I104" s="48"/>
      <c r="J104" s="48"/>
      <c r="K104" s="48"/>
      <c r="L104" s="48"/>
      <c r="M104" s="62"/>
      <c r="N104" s="51"/>
      <c r="O104" s="75"/>
      <c r="P104" s="51"/>
    </row>
    <row r="105" spans="1:16" s="57" customFormat="1" ht="50.4" customHeight="1">
      <c r="A105" s="53">
        <v>1</v>
      </c>
      <c r="B105" s="54" t="s">
        <v>76</v>
      </c>
      <c r="C105" s="53" t="s">
        <v>65</v>
      </c>
      <c r="D105" s="53" t="s">
        <v>63</v>
      </c>
      <c r="E105" s="54" t="s">
        <v>115</v>
      </c>
      <c r="F105" s="55">
        <v>46028</v>
      </c>
      <c r="G105" s="18">
        <v>1509.8019999999999</v>
      </c>
      <c r="H105" s="53" t="s">
        <v>6</v>
      </c>
      <c r="I105" s="53" t="s">
        <v>78</v>
      </c>
      <c r="J105" s="53">
        <v>131268</v>
      </c>
      <c r="K105" s="53" t="s">
        <v>91</v>
      </c>
      <c r="L105" s="53">
        <v>360195</v>
      </c>
      <c r="M105" s="66">
        <v>4.1900000000000004</v>
      </c>
      <c r="N105" s="54"/>
      <c r="O105" s="15" t="s">
        <v>116</v>
      </c>
      <c r="P105" s="60"/>
    </row>
    <row r="106" spans="1:16" s="57" customFormat="1" ht="50.4" customHeight="1">
      <c r="A106" s="53">
        <v>2</v>
      </c>
      <c r="B106" s="54" t="s">
        <v>76</v>
      </c>
      <c r="C106" s="53" t="s">
        <v>73</v>
      </c>
      <c r="D106" s="53" t="s">
        <v>62</v>
      </c>
      <c r="E106" s="54" t="s">
        <v>314</v>
      </c>
      <c r="F106" s="55">
        <v>46031</v>
      </c>
      <c r="G106" s="18">
        <v>7020.5619999999999</v>
      </c>
      <c r="H106" s="53" t="s">
        <v>6</v>
      </c>
      <c r="I106" s="53" t="s">
        <v>380</v>
      </c>
      <c r="J106" s="53">
        <v>2142885</v>
      </c>
      <c r="K106" s="53" t="s">
        <v>187</v>
      </c>
      <c r="L106" s="53" t="s">
        <v>315</v>
      </c>
      <c r="M106" s="53"/>
      <c r="N106" s="53"/>
      <c r="O106" s="15" t="s">
        <v>316</v>
      </c>
      <c r="P106" s="60"/>
    </row>
    <row r="107" spans="1:16" s="57" customFormat="1" ht="50.4" customHeight="1">
      <c r="A107" s="53">
        <v>3</v>
      </c>
      <c r="B107" s="54" t="s">
        <v>76</v>
      </c>
      <c r="C107" s="53" t="s">
        <v>73</v>
      </c>
      <c r="D107" s="53" t="s">
        <v>62</v>
      </c>
      <c r="E107" s="54" t="s">
        <v>314</v>
      </c>
      <c r="F107" s="55">
        <v>46034</v>
      </c>
      <c r="G107" s="18">
        <v>13034.88</v>
      </c>
      <c r="H107" s="53" t="s">
        <v>6</v>
      </c>
      <c r="I107" s="53" t="s">
        <v>228</v>
      </c>
      <c r="J107" s="53">
        <v>34657789</v>
      </c>
      <c r="K107" s="53" t="s">
        <v>187</v>
      </c>
      <c r="L107" s="53" t="s">
        <v>382</v>
      </c>
      <c r="M107" s="53"/>
      <c r="N107" s="53"/>
      <c r="O107" s="15" t="s">
        <v>317</v>
      </c>
      <c r="P107" s="60"/>
    </row>
    <row r="108" spans="1:16" s="57" customFormat="1" ht="50.4" customHeight="1">
      <c r="A108" s="53">
        <v>4</v>
      </c>
      <c r="B108" s="54" t="s">
        <v>76</v>
      </c>
      <c r="C108" s="53" t="s">
        <v>73</v>
      </c>
      <c r="D108" s="53" t="s">
        <v>62</v>
      </c>
      <c r="E108" s="54" t="s">
        <v>314</v>
      </c>
      <c r="F108" s="55">
        <v>46034</v>
      </c>
      <c r="G108" s="18">
        <v>3220.123</v>
      </c>
      <c r="H108" s="53" t="s">
        <v>6</v>
      </c>
      <c r="I108" s="53" t="s">
        <v>228</v>
      </c>
      <c r="J108" s="53">
        <v>34657789</v>
      </c>
      <c r="K108" s="53" t="s">
        <v>187</v>
      </c>
      <c r="L108" s="53" t="s">
        <v>318</v>
      </c>
      <c r="M108" s="53"/>
      <c r="N108" s="53"/>
      <c r="O108" s="15" t="s">
        <v>319</v>
      </c>
      <c r="P108" s="60"/>
    </row>
    <row r="109" spans="1:16" s="57" customFormat="1" ht="50.4" customHeight="1">
      <c r="A109" s="53">
        <v>5</v>
      </c>
      <c r="B109" s="54" t="s">
        <v>76</v>
      </c>
      <c r="C109" s="53" t="s">
        <v>221</v>
      </c>
      <c r="D109" s="53" t="s">
        <v>62</v>
      </c>
      <c r="E109" s="54" t="s">
        <v>320</v>
      </c>
      <c r="F109" s="55">
        <v>46041</v>
      </c>
      <c r="G109" s="18">
        <v>1243.53</v>
      </c>
      <c r="H109" s="53" t="s">
        <v>6</v>
      </c>
      <c r="I109" s="53" t="s">
        <v>530</v>
      </c>
      <c r="J109" s="53">
        <v>24316073</v>
      </c>
      <c r="K109" s="53" t="s">
        <v>275</v>
      </c>
      <c r="L109" s="53">
        <v>20743</v>
      </c>
      <c r="M109" s="53"/>
      <c r="N109" s="53"/>
      <c r="O109" s="15" t="s">
        <v>321</v>
      </c>
      <c r="P109" s="60"/>
    </row>
    <row r="110" spans="1:16" s="57" customFormat="1" ht="114.6" customHeight="1">
      <c r="A110" s="53">
        <v>6</v>
      </c>
      <c r="B110" s="54" t="s">
        <v>76</v>
      </c>
      <c r="C110" s="53" t="s">
        <v>564</v>
      </c>
      <c r="D110" s="53" t="s">
        <v>63</v>
      </c>
      <c r="E110" s="54" t="s">
        <v>836</v>
      </c>
      <c r="F110" s="55">
        <v>46057</v>
      </c>
      <c r="G110" s="18">
        <v>263.10000000000002</v>
      </c>
      <c r="H110" s="53" t="s">
        <v>6</v>
      </c>
      <c r="I110" s="53" t="s">
        <v>957</v>
      </c>
      <c r="J110" s="53">
        <v>37902738</v>
      </c>
      <c r="K110" s="53" t="s">
        <v>63</v>
      </c>
      <c r="L110" s="53">
        <v>1</v>
      </c>
      <c r="M110" s="53"/>
      <c r="N110" s="53"/>
      <c r="O110" s="15" t="s">
        <v>837</v>
      </c>
      <c r="P110" s="60"/>
    </row>
    <row r="111" spans="1:16" s="57" customFormat="1" ht="55.8" customHeight="1">
      <c r="A111" s="53">
        <v>7</v>
      </c>
      <c r="B111" s="54" t="s">
        <v>76</v>
      </c>
      <c r="C111" s="53" t="s">
        <v>73</v>
      </c>
      <c r="D111" s="53" t="s">
        <v>62</v>
      </c>
      <c r="E111" s="54" t="s">
        <v>314</v>
      </c>
      <c r="F111" s="55">
        <v>46076</v>
      </c>
      <c r="G111" s="18">
        <v>8435.2289999999994</v>
      </c>
      <c r="H111" s="53" t="s">
        <v>6</v>
      </c>
      <c r="I111" s="53" t="s">
        <v>217</v>
      </c>
      <c r="J111" s="53">
        <v>3337119</v>
      </c>
      <c r="K111" s="53" t="s">
        <v>187</v>
      </c>
      <c r="L111" s="53" t="s">
        <v>1081</v>
      </c>
      <c r="M111" s="53"/>
      <c r="N111" s="53"/>
      <c r="O111" s="15" t="s">
        <v>1082</v>
      </c>
      <c r="P111" s="60"/>
    </row>
    <row r="112" spans="1:16" s="57" customFormat="1" ht="48" customHeight="1">
      <c r="A112" s="53">
        <v>8</v>
      </c>
      <c r="B112" s="54" t="s">
        <v>76</v>
      </c>
      <c r="C112" s="53" t="s">
        <v>65</v>
      </c>
      <c r="D112" s="53" t="s">
        <v>62</v>
      </c>
      <c r="E112" s="54" t="s">
        <v>258</v>
      </c>
      <c r="F112" s="55">
        <v>46103</v>
      </c>
      <c r="G112" s="18">
        <v>3184.1080000000002</v>
      </c>
      <c r="H112" s="53" t="s">
        <v>6</v>
      </c>
      <c r="I112" s="53" t="s">
        <v>535</v>
      </c>
      <c r="J112" s="53">
        <v>45179093</v>
      </c>
      <c r="K112" s="53" t="s">
        <v>91</v>
      </c>
      <c r="L112" s="53" t="s">
        <v>1501</v>
      </c>
      <c r="M112" s="54"/>
      <c r="N112" s="54"/>
      <c r="O112" s="15" t="s">
        <v>1487</v>
      </c>
      <c r="P112" s="60"/>
    </row>
    <row r="113" spans="1:16" s="57" customFormat="1" ht="48" customHeight="1">
      <c r="A113" s="53">
        <v>9</v>
      </c>
      <c r="B113" s="54" t="s">
        <v>76</v>
      </c>
      <c r="C113" s="53" t="s">
        <v>564</v>
      </c>
      <c r="D113" s="53" t="s">
        <v>62</v>
      </c>
      <c r="E113" s="54" t="s">
        <v>2531</v>
      </c>
      <c r="F113" s="55">
        <v>46216</v>
      </c>
      <c r="G113" s="18">
        <v>300</v>
      </c>
      <c r="H113" s="53" t="s">
        <v>6</v>
      </c>
      <c r="I113" s="53" t="s">
        <v>2623</v>
      </c>
      <c r="J113" s="53">
        <v>45015703</v>
      </c>
      <c r="K113" s="53" t="s">
        <v>2544</v>
      </c>
      <c r="L113" s="53" t="s">
        <v>2545</v>
      </c>
      <c r="M113" s="53"/>
      <c r="N113" s="53"/>
      <c r="O113" s="54" t="s">
        <v>2532</v>
      </c>
      <c r="P113" s="60"/>
    </row>
    <row r="114" spans="1:16" s="57" customFormat="1" ht="48" customHeight="1">
      <c r="A114" s="53">
        <v>10</v>
      </c>
      <c r="B114" s="54" t="s">
        <v>76</v>
      </c>
      <c r="C114" s="53" t="s">
        <v>102</v>
      </c>
      <c r="D114" s="53" t="s">
        <v>63</v>
      </c>
      <c r="E114" s="54" t="s">
        <v>2533</v>
      </c>
      <c r="F114" s="55">
        <v>46216</v>
      </c>
      <c r="G114" s="18">
        <v>1623.01</v>
      </c>
      <c r="H114" s="53" t="s">
        <v>6</v>
      </c>
      <c r="I114" s="53" t="s">
        <v>2638</v>
      </c>
      <c r="J114" s="53">
        <v>45357932</v>
      </c>
      <c r="K114" s="53" t="s">
        <v>63</v>
      </c>
      <c r="L114" s="53">
        <v>1</v>
      </c>
      <c r="M114" s="53"/>
      <c r="N114" s="53"/>
      <c r="O114" s="54" t="s">
        <v>2534</v>
      </c>
      <c r="P114" s="60"/>
    </row>
    <row r="115" spans="1:16" s="57" customFormat="1" ht="50.4" customHeight="1">
      <c r="A115" s="53">
        <v>11</v>
      </c>
      <c r="B115" s="54" t="s">
        <v>322</v>
      </c>
      <c r="C115" s="53" t="s">
        <v>73</v>
      </c>
      <c r="D115" s="53" t="s">
        <v>62</v>
      </c>
      <c r="E115" s="54" t="s">
        <v>323</v>
      </c>
      <c r="F115" s="55">
        <v>46040</v>
      </c>
      <c r="G115" s="18">
        <v>1306.797</v>
      </c>
      <c r="H115" s="53" t="s">
        <v>6</v>
      </c>
      <c r="I115" s="53" t="s">
        <v>381</v>
      </c>
      <c r="J115" s="53">
        <v>131133</v>
      </c>
      <c r="K115" s="53" t="s">
        <v>187</v>
      </c>
      <c r="L115" s="53" t="s">
        <v>383</v>
      </c>
      <c r="M115" s="53"/>
      <c r="N115" s="53"/>
      <c r="O115" s="15" t="s">
        <v>324</v>
      </c>
      <c r="P115" s="60"/>
    </row>
    <row r="116" spans="1:16" s="57" customFormat="1" ht="37.200000000000003" customHeight="1">
      <c r="A116" s="53">
        <v>12</v>
      </c>
      <c r="B116" s="54" t="s">
        <v>322</v>
      </c>
      <c r="C116" s="53" t="s">
        <v>73</v>
      </c>
      <c r="D116" s="53" t="s">
        <v>62</v>
      </c>
      <c r="E116" s="54" t="s">
        <v>485</v>
      </c>
      <c r="F116" s="55">
        <v>46045</v>
      </c>
      <c r="G116" s="18">
        <v>4101.7370000000001</v>
      </c>
      <c r="H116" s="53" t="s">
        <v>6</v>
      </c>
      <c r="I116" s="53" t="s">
        <v>486</v>
      </c>
      <c r="J116" s="53">
        <v>34657789</v>
      </c>
      <c r="K116" s="53" t="s">
        <v>187</v>
      </c>
      <c r="L116" s="53" t="s">
        <v>526</v>
      </c>
      <c r="M116" s="53"/>
      <c r="N116" s="53"/>
      <c r="O116" s="15" t="s">
        <v>487</v>
      </c>
      <c r="P116" s="60"/>
    </row>
    <row r="117" spans="1:16" s="57" customFormat="1" ht="37.200000000000003" customHeight="1">
      <c r="A117" s="53">
        <v>13</v>
      </c>
      <c r="B117" s="54" t="s">
        <v>322</v>
      </c>
      <c r="C117" s="53" t="s">
        <v>73</v>
      </c>
      <c r="D117" s="53" t="s">
        <v>62</v>
      </c>
      <c r="E117" s="54" t="s">
        <v>647</v>
      </c>
      <c r="F117" s="55">
        <v>46054</v>
      </c>
      <c r="G117" s="18">
        <v>208.10300000000001</v>
      </c>
      <c r="H117" s="53" t="s">
        <v>6</v>
      </c>
      <c r="I117" s="53" t="s">
        <v>672</v>
      </c>
      <c r="J117" s="53">
        <v>3337119</v>
      </c>
      <c r="K117" s="53"/>
      <c r="L117" s="53"/>
      <c r="M117" s="53"/>
      <c r="N117" s="53"/>
      <c r="O117" s="15" t="s">
        <v>648</v>
      </c>
      <c r="P117" s="60"/>
    </row>
    <row r="118" spans="1:16" s="57" customFormat="1" ht="37.200000000000003" customHeight="1">
      <c r="A118" s="53">
        <v>14</v>
      </c>
      <c r="B118" s="54" t="s">
        <v>322</v>
      </c>
      <c r="C118" s="53" t="s">
        <v>65</v>
      </c>
      <c r="D118" s="53" t="s">
        <v>62</v>
      </c>
      <c r="E118" s="54" t="s">
        <v>258</v>
      </c>
      <c r="F118" s="55">
        <v>46162</v>
      </c>
      <c r="G118" s="18">
        <v>441.18299999999999</v>
      </c>
      <c r="H118" s="53" t="s">
        <v>6</v>
      </c>
      <c r="I118" s="53" t="s">
        <v>535</v>
      </c>
      <c r="J118" s="53">
        <v>45179093</v>
      </c>
      <c r="K118" s="53" t="s">
        <v>91</v>
      </c>
      <c r="L118" s="53">
        <v>33798</v>
      </c>
      <c r="M118" s="53"/>
      <c r="N118" s="53"/>
      <c r="O118" s="54" t="s">
        <v>2170</v>
      </c>
      <c r="P118" s="60"/>
    </row>
    <row r="119" spans="1:16" s="57" customFormat="1" ht="50.4" customHeight="1">
      <c r="A119" s="53">
        <v>15</v>
      </c>
      <c r="B119" s="54" t="s">
        <v>158</v>
      </c>
      <c r="C119" s="53" t="s">
        <v>73</v>
      </c>
      <c r="D119" s="53" t="s">
        <v>62</v>
      </c>
      <c r="E119" s="54" t="s">
        <v>159</v>
      </c>
      <c r="F119" s="55">
        <v>46034</v>
      </c>
      <c r="G119" s="18">
        <v>503</v>
      </c>
      <c r="H119" s="53" t="s">
        <v>6</v>
      </c>
      <c r="I119" s="53" t="s">
        <v>228</v>
      </c>
      <c r="J119" s="53">
        <v>34657789</v>
      </c>
      <c r="K119" s="53" t="s">
        <v>187</v>
      </c>
      <c r="L119" s="53" t="s">
        <v>229</v>
      </c>
      <c r="M119" s="66"/>
      <c r="N119" s="68"/>
      <c r="O119" s="78" t="s">
        <v>160</v>
      </c>
      <c r="P119" s="68"/>
    </row>
    <row r="120" spans="1:16" s="57" customFormat="1" ht="93.6">
      <c r="A120" s="53">
        <v>16</v>
      </c>
      <c r="B120" s="54" t="s">
        <v>158</v>
      </c>
      <c r="C120" s="53" t="s">
        <v>161</v>
      </c>
      <c r="D120" s="53" t="s">
        <v>63</v>
      </c>
      <c r="E120" s="54" t="s">
        <v>226</v>
      </c>
      <c r="F120" s="55">
        <v>46035</v>
      </c>
      <c r="G120" s="18">
        <v>431.464</v>
      </c>
      <c r="H120" s="53" t="s">
        <v>6</v>
      </c>
      <c r="I120" s="53" t="s">
        <v>488</v>
      </c>
      <c r="J120" s="53">
        <v>44526603</v>
      </c>
      <c r="K120" s="53" t="s">
        <v>63</v>
      </c>
      <c r="L120" s="53">
        <v>1</v>
      </c>
      <c r="M120" s="66"/>
      <c r="N120" s="68"/>
      <c r="O120" s="78" t="s">
        <v>162</v>
      </c>
      <c r="P120" s="68"/>
    </row>
    <row r="121" spans="1:16" s="57" customFormat="1" ht="93.6">
      <c r="A121" s="53">
        <v>17</v>
      </c>
      <c r="B121" s="54" t="s">
        <v>158</v>
      </c>
      <c r="C121" s="53" t="s">
        <v>161</v>
      </c>
      <c r="D121" s="53" t="s">
        <v>63</v>
      </c>
      <c r="E121" s="54" t="s">
        <v>227</v>
      </c>
      <c r="F121" s="55">
        <v>46035</v>
      </c>
      <c r="G121" s="18">
        <v>799.13300000000004</v>
      </c>
      <c r="H121" s="53" t="s">
        <v>6</v>
      </c>
      <c r="I121" s="53" t="s">
        <v>488</v>
      </c>
      <c r="J121" s="53">
        <v>44526603</v>
      </c>
      <c r="K121" s="53" t="s">
        <v>63</v>
      </c>
      <c r="L121" s="53">
        <v>1</v>
      </c>
      <c r="M121" s="66"/>
      <c r="N121" s="68"/>
      <c r="O121" s="78" t="s">
        <v>163</v>
      </c>
      <c r="P121" s="68"/>
    </row>
    <row r="122" spans="1:16" s="57" customFormat="1" ht="93.6">
      <c r="A122" s="53">
        <v>18</v>
      </c>
      <c r="B122" s="54" t="s">
        <v>158</v>
      </c>
      <c r="C122" s="53" t="s">
        <v>161</v>
      </c>
      <c r="D122" s="53" t="s">
        <v>63</v>
      </c>
      <c r="E122" s="54" t="s">
        <v>325</v>
      </c>
      <c r="F122" s="55">
        <v>46037</v>
      </c>
      <c r="G122" s="18">
        <v>763.83600000000001</v>
      </c>
      <c r="H122" s="53" t="s">
        <v>6</v>
      </c>
      <c r="I122" s="53" t="s">
        <v>527</v>
      </c>
      <c r="J122" s="53">
        <v>42571607</v>
      </c>
      <c r="K122" s="53"/>
      <c r="L122" s="53"/>
      <c r="M122" s="66"/>
      <c r="N122" s="66"/>
      <c r="O122" s="15" t="s">
        <v>326</v>
      </c>
      <c r="P122" s="68"/>
    </row>
    <row r="123" spans="1:16" s="57" customFormat="1" ht="82.2" customHeight="1">
      <c r="A123" s="53">
        <v>19</v>
      </c>
      <c r="B123" s="54" t="s">
        <v>158</v>
      </c>
      <c r="C123" s="53" t="s">
        <v>161</v>
      </c>
      <c r="D123" s="53" t="s">
        <v>63</v>
      </c>
      <c r="E123" s="54" t="s">
        <v>327</v>
      </c>
      <c r="F123" s="55">
        <v>46041</v>
      </c>
      <c r="G123" s="18">
        <v>300</v>
      </c>
      <c r="H123" s="53" t="s">
        <v>6</v>
      </c>
      <c r="I123" s="53" t="s">
        <v>375</v>
      </c>
      <c r="J123" s="53">
        <v>43699625</v>
      </c>
      <c r="K123" s="53" t="s">
        <v>63</v>
      </c>
      <c r="L123" s="53">
        <v>1</v>
      </c>
      <c r="M123" s="66"/>
      <c r="N123" s="66"/>
      <c r="O123" s="15" t="s">
        <v>328</v>
      </c>
      <c r="P123" s="68"/>
    </row>
    <row r="124" spans="1:16" s="57" customFormat="1" ht="62.4">
      <c r="A124" s="53">
        <v>20</v>
      </c>
      <c r="B124" s="54" t="s">
        <v>158</v>
      </c>
      <c r="C124" s="53" t="s">
        <v>161</v>
      </c>
      <c r="D124" s="53" t="s">
        <v>63</v>
      </c>
      <c r="E124" s="54" t="s">
        <v>329</v>
      </c>
      <c r="F124" s="55">
        <v>46042</v>
      </c>
      <c r="G124" s="18">
        <v>348.75</v>
      </c>
      <c r="H124" s="53" t="s">
        <v>6</v>
      </c>
      <c r="I124" s="53" t="s">
        <v>376</v>
      </c>
      <c r="J124" s="53">
        <v>45500942</v>
      </c>
      <c r="K124" s="53" t="s">
        <v>63</v>
      </c>
      <c r="L124" s="53">
        <v>1</v>
      </c>
      <c r="M124" s="66"/>
      <c r="N124" s="66"/>
      <c r="O124" s="15" t="s">
        <v>330</v>
      </c>
      <c r="P124" s="68"/>
    </row>
    <row r="125" spans="1:16" s="57" customFormat="1" ht="81.599999999999994" customHeight="1">
      <c r="A125" s="53">
        <v>21</v>
      </c>
      <c r="B125" s="54" t="s">
        <v>158</v>
      </c>
      <c r="C125" s="53" t="s">
        <v>161</v>
      </c>
      <c r="D125" s="53" t="s">
        <v>63</v>
      </c>
      <c r="E125" s="54" t="s">
        <v>489</v>
      </c>
      <c r="F125" s="55">
        <v>46043</v>
      </c>
      <c r="G125" s="18">
        <v>268.94</v>
      </c>
      <c r="H125" s="53" t="s">
        <v>6</v>
      </c>
      <c r="I125" s="53" t="s">
        <v>488</v>
      </c>
      <c r="J125" s="53">
        <v>44526603</v>
      </c>
      <c r="K125" s="53" t="s">
        <v>63</v>
      </c>
      <c r="L125" s="53">
        <v>1</v>
      </c>
      <c r="M125" s="53"/>
      <c r="N125" s="53"/>
      <c r="O125" s="15" t="s">
        <v>490</v>
      </c>
      <c r="P125" s="68"/>
    </row>
    <row r="126" spans="1:16" s="57" customFormat="1" ht="81.599999999999994" customHeight="1">
      <c r="A126" s="53">
        <v>22</v>
      </c>
      <c r="B126" s="54" t="s">
        <v>158</v>
      </c>
      <c r="C126" s="53" t="s">
        <v>161</v>
      </c>
      <c r="D126" s="53" t="s">
        <v>63</v>
      </c>
      <c r="E126" s="54" t="s">
        <v>491</v>
      </c>
      <c r="F126" s="55">
        <v>46043</v>
      </c>
      <c r="G126" s="18">
        <v>282.767</v>
      </c>
      <c r="H126" s="53" t="s">
        <v>6</v>
      </c>
      <c r="I126" s="53" t="s">
        <v>488</v>
      </c>
      <c r="J126" s="53">
        <v>44526603</v>
      </c>
      <c r="K126" s="53" t="s">
        <v>63</v>
      </c>
      <c r="L126" s="53">
        <v>1</v>
      </c>
      <c r="M126" s="53"/>
      <c r="N126" s="53"/>
      <c r="O126" s="15" t="s">
        <v>492</v>
      </c>
      <c r="P126" s="68"/>
    </row>
    <row r="127" spans="1:16" s="57" customFormat="1" ht="46.8">
      <c r="A127" s="53">
        <v>23</v>
      </c>
      <c r="B127" s="54" t="s">
        <v>158</v>
      </c>
      <c r="C127" s="53" t="s">
        <v>65</v>
      </c>
      <c r="D127" s="53" t="s">
        <v>62</v>
      </c>
      <c r="E127" s="54" t="s">
        <v>493</v>
      </c>
      <c r="F127" s="55">
        <v>46045</v>
      </c>
      <c r="G127" s="18">
        <v>232</v>
      </c>
      <c r="H127" s="53" t="s">
        <v>6</v>
      </c>
      <c r="I127" s="53" t="s">
        <v>528</v>
      </c>
      <c r="J127" s="53">
        <v>42086719</v>
      </c>
      <c r="K127" s="53" t="s">
        <v>91</v>
      </c>
      <c r="L127" s="53" t="s">
        <v>494</v>
      </c>
      <c r="M127" s="53"/>
      <c r="N127" s="53"/>
      <c r="O127" s="15" t="s">
        <v>495</v>
      </c>
      <c r="P127" s="68"/>
    </row>
    <row r="128" spans="1:16" s="57" customFormat="1" ht="78">
      <c r="A128" s="53">
        <v>24</v>
      </c>
      <c r="B128" s="54" t="s">
        <v>158</v>
      </c>
      <c r="C128" s="53" t="s">
        <v>161</v>
      </c>
      <c r="D128" s="53" t="s">
        <v>481</v>
      </c>
      <c r="E128" s="54" t="s">
        <v>958</v>
      </c>
      <c r="F128" s="55">
        <v>46065</v>
      </c>
      <c r="G128" s="18">
        <v>288.02100000000002</v>
      </c>
      <c r="H128" s="53" t="s">
        <v>6</v>
      </c>
      <c r="I128" s="53" t="s">
        <v>978</v>
      </c>
      <c r="J128" s="53">
        <v>34400042</v>
      </c>
      <c r="K128" s="53" t="s">
        <v>481</v>
      </c>
      <c r="L128" s="53">
        <v>1</v>
      </c>
      <c r="M128" s="53"/>
      <c r="N128" s="53"/>
      <c r="O128" s="15" t="s">
        <v>959</v>
      </c>
      <c r="P128" s="68"/>
    </row>
    <row r="129" spans="1:16" s="57" customFormat="1" ht="78">
      <c r="A129" s="53">
        <v>25</v>
      </c>
      <c r="B129" s="54" t="s">
        <v>158</v>
      </c>
      <c r="C129" s="53" t="s">
        <v>161</v>
      </c>
      <c r="D129" s="53" t="s">
        <v>481</v>
      </c>
      <c r="E129" s="54" t="s">
        <v>960</v>
      </c>
      <c r="F129" s="55">
        <v>46065</v>
      </c>
      <c r="G129" s="18">
        <v>323.30700000000002</v>
      </c>
      <c r="H129" s="53" t="s">
        <v>6</v>
      </c>
      <c r="I129" s="53" t="s">
        <v>978</v>
      </c>
      <c r="J129" s="53">
        <v>34400042</v>
      </c>
      <c r="K129" s="53" t="s">
        <v>481</v>
      </c>
      <c r="L129" s="53">
        <v>1</v>
      </c>
      <c r="M129" s="53"/>
      <c r="N129" s="53"/>
      <c r="O129" s="15" t="s">
        <v>961</v>
      </c>
      <c r="P129" s="68"/>
    </row>
    <row r="130" spans="1:16" s="57" customFormat="1" ht="81.599999999999994" customHeight="1">
      <c r="A130" s="53">
        <v>26</v>
      </c>
      <c r="B130" s="54" t="s">
        <v>158</v>
      </c>
      <c r="C130" s="53" t="s">
        <v>161</v>
      </c>
      <c r="D130" s="53" t="s">
        <v>63</v>
      </c>
      <c r="E130" s="54" t="s">
        <v>980</v>
      </c>
      <c r="F130" s="55">
        <v>46070</v>
      </c>
      <c r="G130" s="18">
        <v>726.76900000000001</v>
      </c>
      <c r="H130" s="53" t="s">
        <v>6</v>
      </c>
      <c r="I130" s="53" t="s">
        <v>1252</v>
      </c>
      <c r="J130" s="53">
        <v>44114680</v>
      </c>
      <c r="K130" s="53" t="s">
        <v>63</v>
      </c>
      <c r="L130" s="53">
        <v>1</v>
      </c>
      <c r="M130" s="53"/>
      <c r="N130" s="53"/>
      <c r="O130" s="15" t="s">
        <v>962</v>
      </c>
      <c r="P130" s="68"/>
    </row>
    <row r="131" spans="1:16" s="57" customFormat="1" ht="62.4">
      <c r="A131" s="53">
        <v>27</v>
      </c>
      <c r="B131" s="54" t="s">
        <v>158</v>
      </c>
      <c r="C131" s="53" t="s">
        <v>161</v>
      </c>
      <c r="D131" s="53" t="s">
        <v>63</v>
      </c>
      <c r="E131" s="54" t="s">
        <v>963</v>
      </c>
      <c r="F131" s="55">
        <v>46070</v>
      </c>
      <c r="G131" s="18">
        <v>200</v>
      </c>
      <c r="H131" s="53" t="s">
        <v>6</v>
      </c>
      <c r="I131" s="53" t="s">
        <v>979</v>
      </c>
      <c r="J131" s="53">
        <v>41588819</v>
      </c>
      <c r="K131" s="53" t="s">
        <v>63</v>
      </c>
      <c r="L131" s="53">
        <v>1</v>
      </c>
      <c r="M131" s="53"/>
      <c r="N131" s="53"/>
      <c r="O131" s="15" t="s">
        <v>964</v>
      </c>
      <c r="P131" s="68"/>
    </row>
    <row r="132" spans="1:16" s="57" customFormat="1" ht="62.4">
      <c r="A132" s="53">
        <v>28</v>
      </c>
      <c r="B132" s="54" t="s">
        <v>158</v>
      </c>
      <c r="C132" s="53" t="s">
        <v>161</v>
      </c>
      <c r="D132" s="53" t="s">
        <v>63</v>
      </c>
      <c r="E132" s="54" t="s">
        <v>1083</v>
      </c>
      <c r="F132" s="55">
        <v>46071</v>
      </c>
      <c r="G132" s="18">
        <v>291.09399999999999</v>
      </c>
      <c r="H132" s="53" t="s">
        <v>6</v>
      </c>
      <c r="I132" s="53" t="s">
        <v>376</v>
      </c>
      <c r="J132" s="53">
        <v>45500942</v>
      </c>
      <c r="K132" s="53" t="s">
        <v>63</v>
      </c>
      <c r="L132" s="53">
        <v>1</v>
      </c>
      <c r="M132" s="53"/>
      <c r="N132" s="53"/>
      <c r="O132" s="15" t="s">
        <v>1084</v>
      </c>
      <c r="P132" s="68"/>
    </row>
    <row r="133" spans="1:16" s="57" customFormat="1" ht="62.4">
      <c r="A133" s="53">
        <v>29</v>
      </c>
      <c r="B133" s="54" t="s">
        <v>158</v>
      </c>
      <c r="C133" s="53" t="s">
        <v>161</v>
      </c>
      <c r="D133" s="53" t="s">
        <v>63</v>
      </c>
      <c r="E133" s="54" t="s">
        <v>1083</v>
      </c>
      <c r="F133" s="55">
        <v>46071</v>
      </c>
      <c r="G133" s="18">
        <v>382.5</v>
      </c>
      <c r="H133" s="53" t="s">
        <v>6</v>
      </c>
      <c r="I133" s="53" t="s">
        <v>375</v>
      </c>
      <c r="J133" s="53">
        <v>43699625</v>
      </c>
      <c r="K133" s="53" t="s">
        <v>63</v>
      </c>
      <c r="L133" s="53">
        <v>1</v>
      </c>
      <c r="M133" s="53"/>
      <c r="N133" s="53"/>
      <c r="O133" s="15" t="s">
        <v>1085</v>
      </c>
      <c r="P133" s="68"/>
    </row>
    <row r="134" spans="1:16" s="57" customFormat="1" ht="109.2">
      <c r="A134" s="53">
        <v>30</v>
      </c>
      <c r="B134" s="54" t="s">
        <v>158</v>
      </c>
      <c r="C134" s="53" t="s">
        <v>161</v>
      </c>
      <c r="D134" s="53" t="s">
        <v>481</v>
      </c>
      <c r="E134" s="54" t="s">
        <v>1086</v>
      </c>
      <c r="F134" s="55">
        <v>46071</v>
      </c>
      <c r="G134" s="18">
        <v>279.34399999999999</v>
      </c>
      <c r="H134" s="53" t="s">
        <v>6</v>
      </c>
      <c r="I134" s="53" t="s">
        <v>978</v>
      </c>
      <c r="J134" s="53">
        <v>34400042</v>
      </c>
      <c r="K134" s="53" t="s">
        <v>481</v>
      </c>
      <c r="L134" s="53">
        <v>1</v>
      </c>
      <c r="M134" s="53"/>
      <c r="N134" s="53"/>
      <c r="O134" s="15" t="s">
        <v>1087</v>
      </c>
      <c r="P134" s="68"/>
    </row>
    <row r="135" spans="1:16" s="57" customFormat="1" ht="62.4">
      <c r="A135" s="53">
        <v>31</v>
      </c>
      <c r="B135" s="54" t="s">
        <v>158</v>
      </c>
      <c r="C135" s="53" t="s">
        <v>161</v>
      </c>
      <c r="D135" s="53" t="s">
        <v>63</v>
      </c>
      <c r="E135" s="54" t="s">
        <v>1083</v>
      </c>
      <c r="F135" s="55">
        <v>46079</v>
      </c>
      <c r="G135" s="18">
        <v>279.84399999999999</v>
      </c>
      <c r="H135" s="53" t="s">
        <v>6</v>
      </c>
      <c r="I135" s="53" t="s">
        <v>1215</v>
      </c>
      <c r="J135" s="53">
        <v>2812402637</v>
      </c>
      <c r="K135" s="53" t="s">
        <v>63</v>
      </c>
      <c r="L135" s="53">
        <v>1</v>
      </c>
      <c r="M135" s="53"/>
      <c r="N135" s="53"/>
      <c r="O135" s="15" t="s">
        <v>1216</v>
      </c>
      <c r="P135" s="68"/>
    </row>
    <row r="136" spans="1:16" s="57" customFormat="1" ht="78">
      <c r="A136" s="53">
        <v>32</v>
      </c>
      <c r="B136" s="54" t="s">
        <v>158</v>
      </c>
      <c r="C136" s="53" t="s">
        <v>161</v>
      </c>
      <c r="D136" s="53" t="s">
        <v>481</v>
      </c>
      <c r="E136" s="54" t="s">
        <v>1217</v>
      </c>
      <c r="F136" s="55">
        <v>46080</v>
      </c>
      <c r="G136" s="18">
        <v>267.51</v>
      </c>
      <c r="H136" s="53" t="s">
        <v>6</v>
      </c>
      <c r="I136" s="53" t="s">
        <v>978</v>
      </c>
      <c r="J136" s="53">
        <v>34400042</v>
      </c>
      <c r="K136" s="53" t="s">
        <v>481</v>
      </c>
      <c r="L136" s="53">
        <v>1</v>
      </c>
      <c r="M136" s="53"/>
      <c r="N136" s="53"/>
      <c r="O136" s="15" t="s">
        <v>1505</v>
      </c>
      <c r="P136" s="68"/>
    </row>
    <row r="137" spans="1:16" s="57" customFormat="1" ht="96" customHeight="1">
      <c r="A137" s="53">
        <v>33</v>
      </c>
      <c r="B137" s="54" t="s">
        <v>158</v>
      </c>
      <c r="C137" s="53" t="s">
        <v>161</v>
      </c>
      <c r="D137" s="53" t="s">
        <v>63</v>
      </c>
      <c r="E137" s="54" t="s">
        <v>1274</v>
      </c>
      <c r="F137" s="55">
        <v>46085</v>
      </c>
      <c r="G137" s="18">
        <v>330.51400000000001</v>
      </c>
      <c r="H137" s="53" t="s">
        <v>6</v>
      </c>
      <c r="I137" s="53" t="s">
        <v>1252</v>
      </c>
      <c r="J137" s="53">
        <v>44114680</v>
      </c>
      <c r="K137" s="53" t="s">
        <v>63</v>
      </c>
      <c r="L137" s="53">
        <v>1</v>
      </c>
      <c r="M137" s="53"/>
      <c r="N137" s="53"/>
      <c r="O137" s="15" t="s">
        <v>1275</v>
      </c>
      <c r="P137" s="54"/>
    </row>
    <row r="138" spans="1:16" s="57" customFormat="1" ht="62.4">
      <c r="A138" s="53">
        <v>34</v>
      </c>
      <c r="B138" s="54" t="s">
        <v>158</v>
      </c>
      <c r="C138" s="53" t="s">
        <v>161</v>
      </c>
      <c r="D138" s="53" t="s">
        <v>63</v>
      </c>
      <c r="E138" s="54" t="s">
        <v>1300</v>
      </c>
      <c r="F138" s="55">
        <v>46086</v>
      </c>
      <c r="G138" s="18">
        <v>570.1</v>
      </c>
      <c r="H138" s="53" t="s">
        <v>6</v>
      </c>
      <c r="I138" s="53" t="s">
        <v>527</v>
      </c>
      <c r="J138" s="53">
        <v>42571607</v>
      </c>
      <c r="K138" s="53" t="s">
        <v>63</v>
      </c>
      <c r="L138" s="53">
        <v>1</v>
      </c>
      <c r="M138" s="53"/>
      <c r="N138" s="53"/>
      <c r="O138" s="15" t="s">
        <v>1276</v>
      </c>
      <c r="P138" s="54"/>
    </row>
    <row r="139" spans="1:16" s="57" customFormat="1" ht="62.4">
      <c r="A139" s="53">
        <v>35</v>
      </c>
      <c r="B139" s="54" t="s">
        <v>158</v>
      </c>
      <c r="C139" s="53" t="s">
        <v>161</v>
      </c>
      <c r="D139" s="53" t="s">
        <v>63</v>
      </c>
      <c r="E139" s="54" t="s">
        <v>1277</v>
      </c>
      <c r="F139" s="55">
        <v>46086</v>
      </c>
      <c r="G139" s="18">
        <v>750</v>
      </c>
      <c r="H139" s="53" t="s">
        <v>6</v>
      </c>
      <c r="I139" s="53" t="s">
        <v>1502</v>
      </c>
      <c r="J139" s="53">
        <v>44026725</v>
      </c>
      <c r="K139" s="53" t="s">
        <v>63</v>
      </c>
      <c r="L139" s="53">
        <v>3</v>
      </c>
      <c r="M139" s="53"/>
      <c r="N139" s="53"/>
      <c r="O139" s="15" t="s">
        <v>1278</v>
      </c>
      <c r="P139" s="54"/>
    </row>
    <row r="140" spans="1:16" s="57" customFormat="1" ht="78">
      <c r="A140" s="53">
        <v>36</v>
      </c>
      <c r="B140" s="54" t="s">
        <v>158</v>
      </c>
      <c r="C140" s="53" t="s">
        <v>169</v>
      </c>
      <c r="D140" s="53" t="s">
        <v>62</v>
      </c>
      <c r="E140" s="54" t="s">
        <v>1279</v>
      </c>
      <c r="F140" s="55">
        <v>46086</v>
      </c>
      <c r="G140" s="18">
        <v>740</v>
      </c>
      <c r="H140" s="53" t="s">
        <v>6</v>
      </c>
      <c r="I140" s="53" t="s">
        <v>1407</v>
      </c>
      <c r="J140" s="53">
        <v>45895043</v>
      </c>
      <c r="K140" s="53" t="s">
        <v>426</v>
      </c>
      <c r="L140" s="53">
        <v>2</v>
      </c>
      <c r="M140" s="53"/>
      <c r="N140" s="53"/>
      <c r="O140" s="15" t="s">
        <v>1280</v>
      </c>
      <c r="P140" s="54"/>
    </row>
    <row r="141" spans="1:16" s="57" customFormat="1" ht="80.400000000000006" customHeight="1">
      <c r="A141" s="53">
        <v>37</v>
      </c>
      <c r="B141" s="54" t="s">
        <v>158</v>
      </c>
      <c r="C141" s="53" t="s">
        <v>161</v>
      </c>
      <c r="D141" s="53" t="s">
        <v>481</v>
      </c>
      <c r="E141" s="54" t="s">
        <v>1383</v>
      </c>
      <c r="F141" s="55">
        <v>46092</v>
      </c>
      <c r="G141" s="18">
        <v>436.71100000000001</v>
      </c>
      <c r="H141" s="53" t="s">
        <v>6</v>
      </c>
      <c r="I141" s="53" t="s">
        <v>1408</v>
      </c>
      <c r="J141" s="53">
        <v>45556890</v>
      </c>
      <c r="K141" s="53" t="s">
        <v>481</v>
      </c>
      <c r="L141" s="53">
        <v>1</v>
      </c>
      <c r="M141" s="53"/>
      <c r="N141" s="54"/>
      <c r="O141" s="15" t="s">
        <v>1384</v>
      </c>
      <c r="P141" s="54"/>
    </row>
    <row r="142" spans="1:16" s="57" customFormat="1" ht="78.599999999999994" customHeight="1">
      <c r="A142" s="53">
        <v>38</v>
      </c>
      <c r="B142" s="54" t="s">
        <v>158</v>
      </c>
      <c r="C142" s="53" t="s">
        <v>161</v>
      </c>
      <c r="D142" s="53" t="s">
        <v>63</v>
      </c>
      <c r="E142" s="54" t="s">
        <v>1385</v>
      </c>
      <c r="F142" s="55">
        <v>46093</v>
      </c>
      <c r="G142" s="18">
        <v>212.47300000000001</v>
      </c>
      <c r="H142" s="53" t="s">
        <v>6</v>
      </c>
      <c r="I142" s="53" t="s">
        <v>1489</v>
      </c>
      <c r="J142" s="53">
        <v>44342307</v>
      </c>
      <c r="K142" s="53" t="s">
        <v>63</v>
      </c>
      <c r="L142" s="53">
        <v>1</v>
      </c>
      <c r="M142" s="53"/>
      <c r="N142" s="54"/>
      <c r="O142" s="15" t="s">
        <v>1386</v>
      </c>
      <c r="P142" s="54"/>
    </row>
    <row r="143" spans="1:16" s="57" customFormat="1" ht="124.8">
      <c r="A143" s="53">
        <v>39</v>
      </c>
      <c r="B143" s="54" t="s">
        <v>158</v>
      </c>
      <c r="C143" s="53" t="s">
        <v>161</v>
      </c>
      <c r="D143" s="53" t="s">
        <v>63</v>
      </c>
      <c r="E143" s="54" t="s">
        <v>1387</v>
      </c>
      <c r="F143" s="55">
        <v>46094</v>
      </c>
      <c r="G143" s="18">
        <v>1499.992</v>
      </c>
      <c r="H143" s="53" t="s">
        <v>6</v>
      </c>
      <c r="I143" s="53" t="s">
        <v>1488</v>
      </c>
      <c r="J143" s="53" t="s">
        <v>1503</v>
      </c>
      <c r="K143" s="53" t="s">
        <v>63</v>
      </c>
      <c r="L143" s="53">
        <v>1</v>
      </c>
      <c r="M143" s="53"/>
      <c r="N143" s="54"/>
      <c r="O143" s="15" t="s">
        <v>1388</v>
      </c>
      <c r="P143" s="54"/>
    </row>
    <row r="144" spans="1:16" s="57" customFormat="1" ht="81.599999999999994" customHeight="1">
      <c r="A144" s="53">
        <v>40</v>
      </c>
      <c r="B144" s="54" t="s">
        <v>158</v>
      </c>
      <c r="C144" s="53" t="s">
        <v>161</v>
      </c>
      <c r="D144" s="53" t="s">
        <v>63</v>
      </c>
      <c r="E144" s="54" t="s">
        <v>1389</v>
      </c>
      <c r="F144" s="55">
        <v>46097</v>
      </c>
      <c r="G144" s="18">
        <v>1019.663</v>
      </c>
      <c r="H144" s="53" t="s">
        <v>6</v>
      </c>
      <c r="I144" s="53" t="s">
        <v>488</v>
      </c>
      <c r="J144" s="53">
        <v>44526603</v>
      </c>
      <c r="K144" s="53" t="s">
        <v>63</v>
      </c>
      <c r="L144" s="53">
        <v>1</v>
      </c>
      <c r="M144" s="53"/>
      <c r="N144" s="54"/>
      <c r="O144" s="15" t="s">
        <v>1390</v>
      </c>
      <c r="P144" s="54"/>
    </row>
    <row r="145" spans="1:16" s="57" customFormat="1" ht="79.8" customHeight="1">
      <c r="A145" s="53">
        <v>41</v>
      </c>
      <c r="B145" s="54" t="s">
        <v>158</v>
      </c>
      <c r="C145" s="53" t="s">
        <v>161</v>
      </c>
      <c r="D145" s="53" t="s">
        <v>63</v>
      </c>
      <c r="E145" s="54" t="s">
        <v>1391</v>
      </c>
      <c r="F145" s="55">
        <v>46098</v>
      </c>
      <c r="G145" s="18">
        <v>990.024</v>
      </c>
      <c r="H145" s="53" t="s">
        <v>6</v>
      </c>
      <c r="I145" s="53" t="s">
        <v>527</v>
      </c>
      <c r="J145" s="53">
        <v>42571607</v>
      </c>
      <c r="K145" s="53" t="s">
        <v>63</v>
      </c>
      <c r="L145" s="53">
        <v>1</v>
      </c>
      <c r="M145" s="53"/>
      <c r="N145" s="54"/>
      <c r="O145" s="15" t="s">
        <v>1392</v>
      </c>
      <c r="P145" s="54"/>
    </row>
    <row r="146" spans="1:16" s="57" customFormat="1" ht="79.8" customHeight="1">
      <c r="A146" s="53">
        <v>42</v>
      </c>
      <c r="B146" s="54" t="s">
        <v>158</v>
      </c>
      <c r="C146" s="53" t="s">
        <v>161</v>
      </c>
      <c r="D146" s="53" t="s">
        <v>63</v>
      </c>
      <c r="E146" s="54" t="s">
        <v>1579</v>
      </c>
      <c r="F146" s="55">
        <v>46106</v>
      </c>
      <c r="G146" s="18">
        <v>228.00399999999999</v>
      </c>
      <c r="H146" s="53" t="s">
        <v>6</v>
      </c>
      <c r="I146" s="53" t="s">
        <v>1489</v>
      </c>
      <c r="J146" s="53">
        <v>44342307</v>
      </c>
      <c r="K146" s="53" t="s">
        <v>63</v>
      </c>
      <c r="L146" s="53">
        <v>1</v>
      </c>
      <c r="M146" s="53"/>
      <c r="N146" s="54"/>
      <c r="O146" s="15" t="s">
        <v>1580</v>
      </c>
      <c r="P146" s="54"/>
    </row>
    <row r="147" spans="1:16" s="57" customFormat="1" ht="80.400000000000006" customHeight="1">
      <c r="A147" s="53">
        <v>43</v>
      </c>
      <c r="B147" s="54" t="s">
        <v>158</v>
      </c>
      <c r="C147" s="53" t="s">
        <v>161</v>
      </c>
      <c r="D147" s="53" t="s">
        <v>63</v>
      </c>
      <c r="E147" s="54" t="s">
        <v>1581</v>
      </c>
      <c r="F147" s="55">
        <v>46107</v>
      </c>
      <c r="G147" s="18">
        <v>688.24699999999996</v>
      </c>
      <c r="H147" s="53" t="s">
        <v>6</v>
      </c>
      <c r="I147" s="53" t="s">
        <v>1408</v>
      </c>
      <c r="J147" s="53">
        <v>45556890</v>
      </c>
      <c r="K147" s="53" t="s">
        <v>63</v>
      </c>
      <c r="L147" s="53">
        <v>1</v>
      </c>
      <c r="M147" s="53"/>
      <c r="N147" s="54"/>
      <c r="O147" s="15" t="s">
        <v>1582</v>
      </c>
      <c r="P147" s="54"/>
    </row>
    <row r="148" spans="1:16" s="57" customFormat="1" ht="79.8" customHeight="1">
      <c r="A148" s="53">
        <v>44</v>
      </c>
      <c r="B148" s="54" t="s">
        <v>158</v>
      </c>
      <c r="C148" s="53" t="s">
        <v>161</v>
      </c>
      <c r="D148" s="53" t="s">
        <v>63</v>
      </c>
      <c r="E148" s="54" t="s">
        <v>1583</v>
      </c>
      <c r="F148" s="55">
        <v>46112</v>
      </c>
      <c r="G148" s="18">
        <v>398.02199999999999</v>
      </c>
      <c r="H148" s="53" t="s">
        <v>6</v>
      </c>
      <c r="I148" s="53" t="s">
        <v>1489</v>
      </c>
      <c r="J148" s="53">
        <v>44342307</v>
      </c>
      <c r="K148" s="53" t="s">
        <v>63</v>
      </c>
      <c r="L148" s="53">
        <v>1</v>
      </c>
      <c r="M148" s="53"/>
      <c r="N148" s="54"/>
      <c r="O148" s="15" t="s">
        <v>1584</v>
      </c>
      <c r="P148" s="54"/>
    </row>
    <row r="149" spans="1:16" s="57" customFormat="1" ht="62.4">
      <c r="A149" s="53">
        <v>45</v>
      </c>
      <c r="B149" s="54" t="s">
        <v>158</v>
      </c>
      <c r="C149" s="53" t="s">
        <v>161</v>
      </c>
      <c r="D149" s="53" t="s">
        <v>63</v>
      </c>
      <c r="E149" s="54" t="s">
        <v>1639</v>
      </c>
      <c r="F149" s="55">
        <v>46113</v>
      </c>
      <c r="G149" s="18">
        <v>689.39499999999998</v>
      </c>
      <c r="H149" s="53" t="s">
        <v>6</v>
      </c>
      <c r="I149" s="53" t="s">
        <v>1489</v>
      </c>
      <c r="J149" s="53" t="s">
        <v>1796</v>
      </c>
      <c r="K149" s="53" t="s">
        <v>63</v>
      </c>
      <c r="L149" s="53">
        <v>1</v>
      </c>
      <c r="M149" s="53"/>
      <c r="N149" s="53"/>
      <c r="O149" s="15" t="s">
        <v>1640</v>
      </c>
      <c r="P149" s="54"/>
    </row>
    <row r="150" spans="1:16" s="57" customFormat="1" ht="62.4">
      <c r="A150" s="53">
        <v>46</v>
      </c>
      <c r="B150" s="54" t="s">
        <v>158</v>
      </c>
      <c r="C150" s="53" t="s">
        <v>161</v>
      </c>
      <c r="D150" s="53" t="s">
        <v>63</v>
      </c>
      <c r="E150" s="54" t="s">
        <v>1641</v>
      </c>
      <c r="F150" s="55">
        <v>46113</v>
      </c>
      <c r="G150" s="18">
        <v>351.30200000000002</v>
      </c>
      <c r="H150" s="53" t="s">
        <v>6</v>
      </c>
      <c r="I150" s="53" t="s">
        <v>488</v>
      </c>
      <c r="J150" s="53">
        <v>44526603</v>
      </c>
      <c r="K150" s="53" t="s">
        <v>63</v>
      </c>
      <c r="L150" s="53">
        <v>1</v>
      </c>
      <c r="M150" s="53"/>
      <c r="N150" s="53"/>
      <c r="O150" s="15" t="s">
        <v>1642</v>
      </c>
      <c r="P150" s="54"/>
    </row>
    <row r="151" spans="1:16" s="57" customFormat="1" ht="62.4">
      <c r="A151" s="53">
        <v>47</v>
      </c>
      <c r="B151" s="54" t="s">
        <v>158</v>
      </c>
      <c r="C151" s="53" t="s">
        <v>161</v>
      </c>
      <c r="D151" s="53" t="s">
        <v>63</v>
      </c>
      <c r="E151" s="54" t="s">
        <v>1643</v>
      </c>
      <c r="F151" s="55">
        <v>46114</v>
      </c>
      <c r="G151" s="18">
        <v>244.447</v>
      </c>
      <c r="H151" s="53" t="s">
        <v>6</v>
      </c>
      <c r="I151" s="53" t="s">
        <v>488</v>
      </c>
      <c r="J151" s="53">
        <v>44526603</v>
      </c>
      <c r="K151" s="53" t="s">
        <v>63</v>
      </c>
      <c r="L151" s="53">
        <v>1</v>
      </c>
      <c r="M151" s="53"/>
      <c r="N151" s="53"/>
      <c r="O151" s="15" t="s">
        <v>1644</v>
      </c>
      <c r="P151" s="54"/>
    </row>
    <row r="152" spans="1:16" s="57" customFormat="1" ht="62.4">
      <c r="A152" s="53">
        <v>48</v>
      </c>
      <c r="B152" s="54" t="s">
        <v>158</v>
      </c>
      <c r="C152" s="53" t="s">
        <v>161</v>
      </c>
      <c r="D152" s="53" t="s">
        <v>63</v>
      </c>
      <c r="E152" s="54" t="s">
        <v>1645</v>
      </c>
      <c r="F152" s="55">
        <v>46115</v>
      </c>
      <c r="G152" s="18">
        <v>298.78399999999999</v>
      </c>
      <c r="H152" s="53" t="s">
        <v>6</v>
      </c>
      <c r="I152" s="53" t="s">
        <v>1252</v>
      </c>
      <c r="J152" s="53" t="s">
        <v>1797</v>
      </c>
      <c r="K152" s="53" t="s">
        <v>63</v>
      </c>
      <c r="L152" s="53">
        <v>1</v>
      </c>
      <c r="M152" s="53"/>
      <c r="N152" s="53"/>
      <c r="O152" s="15" t="s">
        <v>1646</v>
      </c>
      <c r="P152" s="54"/>
    </row>
    <row r="153" spans="1:16" s="57" customFormat="1" ht="82.8" customHeight="1">
      <c r="A153" s="53">
        <v>49</v>
      </c>
      <c r="B153" s="54" t="s">
        <v>158</v>
      </c>
      <c r="C153" s="53" t="s">
        <v>161</v>
      </c>
      <c r="D153" s="53" t="s">
        <v>63</v>
      </c>
      <c r="E153" s="54" t="s">
        <v>1647</v>
      </c>
      <c r="F153" s="55">
        <v>46119</v>
      </c>
      <c r="G153" s="18">
        <v>550.13800000000003</v>
      </c>
      <c r="H153" s="53" t="s">
        <v>6</v>
      </c>
      <c r="I153" s="53" t="s">
        <v>1489</v>
      </c>
      <c r="J153" s="53">
        <v>44342307</v>
      </c>
      <c r="K153" s="53" t="s">
        <v>63</v>
      </c>
      <c r="L153" s="53">
        <v>1</v>
      </c>
      <c r="M153" s="53"/>
      <c r="N153" s="53"/>
      <c r="O153" s="15" t="s">
        <v>1648</v>
      </c>
      <c r="P153" s="54"/>
    </row>
    <row r="154" spans="1:16" s="57" customFormat="1" ht="93.6">
      <c r="A154" s="53">
        <v>50</v>
      </c>
      <c r="B154" s="54" t="s">
        <v>158</v>
      </c>
      <c r="C154" s="53" t="s">
        <v>674</v>
      </c>
      <c r="D154" s="53" t="s">
        <v>63</v>
      </c>
      <c r="E154" s="54" t="s">
        <v>1649</v>
      </c>
      <c r="F154" s="55">
        <v>46119</v>
      </c>
      <c r="G154" s="18">
        <v>28630</v>
      </c>
      <c r="H154" s="53" t="s">
        <v>6</v>
      </c>
      <c r="I154" s="53" t="s">
        <v>1819</v>
      </c>
      <c r="J154" s="53">
        <v>40090765</v>
      </c>
      <c r="K154" s="53" t="s">
        <v>63</v>
      </c>
      <c r="L154" s="53">
        <v>1</v>
      </c>
      <c r="M154" s="53"/>
      <c r="N154" s="53"/>
      <c r="O154" s="15" t="s">
        <v>1650</v>
      </c>
      <c r="P154" s="54"/>
    </row>
    <row r="155" spans="1:16" s="57" customFormat="1" ht="82.8" customHeight="1">
      <c r="A155" s="53">
        <v>51</v>
      </c>
      <c r="B155" s="54" t="s">
        <v>158</v>
      </c>
      <c r="C155" s="53" t="s">
        <v>161</v>
      </c>
      <c r="D155" s="53" t="s">
        <v>63</v>
      </c>
      <c r="E155" s="54" t="s">
        <v>1651</v>
      </c>
      <c r="F155" s="55">
        <v>46119</v>
      </c>
      <c r="G155" s="18">
        <v>795.29399999999998</v>
      </c>
      <c r="H155" s="53" t="s">
        <v>6</v>
      </c>
      <c r="I155" s="53" t="s">
        <v>1408</v>
      </c>
      <c r="J155" s="53">
        <v>45556890</v>
      </c>
      <c r="K155" s="53" t="s">
        <v>63</v>
      </c>
      <c r="L155" s="53">
        <v>1</v>
      </c>
      <c r="M155" s="53"/>
      <c r="N155" s="53"/>
      <c r="O155" s="15" t="s">
        <v>1652</v>
      </c>
      <c r="P155" s="54"/>
    </row>
    <row r="156" spans="1:16" s="57" customFormat="1" ht="79.8" customHeight="1">
      <c r="A156" s="53">
        <v>52</v>
      </c>
      <c r="B156" s="54" t="s">
        <v>158</v>
      </c>
      <c r="C156" s="53" t="s">
        <v>161</v>
      </c>
      <c r="D156" s="53" t="s">
        <v>63</v>
      </c>
      <c r="E156" s="54" t="s">
        <v>1798</v>
      </c>
      <c r="F156" s="55">
        <v>46120</v>
      </c>
      <c r="G156" s="18">
        <v>209.60599999999999</v>
      </c>
      <c r="H156" s="53" t="s">
        <v>6</v>
      </c>
      <c r="I156" s="53" t="s">
        <v>1826</v>
      </c>
      <c r="J156" s="53" t="s">
        <v>1827</v>
      </c>
      <c r="K156" s="53" t="s">
        <v>63</v>
      </c>
      <c r="L156" s="53">
        <v>1</v>
      </c>
      <c r="M156" s="53"/>
      <c r="N156" s="54"/>
      <c r="O156" s="54" t="s">
        <v>1799</v>
      </c>
      <c r="P156" s="54"/>
    </row>
    <row r="157" spans="1:16" s="57" customFormat="1" ht="81.599999999999994" customHeight="1">
      <c r="A157" s="53">
        <v>53</v>
      </c>
      <c r="B157" s="54" t="s">
        <v>158</v>
      </c>
      <c r="C157" s="53" t="s">
        <v>161</v>
      </c>
      <c r="D157" s="53" t="s">
        <v>63</v>
      </c>
      <c r="E157" s="54" t="s">
        <v>1800</v>
      </c>
      <c r="F157" s="55">
        <v>46122</v>
      </c>
      <c r="G157" s="18">
        <v>228.005</v>
      </c>
      <c r="H157" s="53" t="s">
        <v>6</v>
      </c>
      <c r="I157" s="53" t="s">
        <v>1489</v>
      </c>
      <c r="J157" s="53">
        <v>44342307</v>
      </c>
      <c r="K157" s="53" t="s">
        <v>63</v>
      </c>
      <c r="L157" s="53">
        <v>1</v>
      </c>
      <c r="M157" s="53"/>
      <c r="N157" s="54"/>
      <c r="O157" s="54" t="s">
        <v>1801</v>
      </c>
      <c r="P157" s="54"/>
    </row>
    <row r="158" spans="1:16" s="57" customFormat="1" ht="64.8" customHeight="1">
      <c r="A158" s="53">
        <v>54</v>
      </c>
      <c r="B158" s="54" t="s">
        <v>158</v>
      </c>
      <c r="C158" s="53" t="s">
        <v>161</v>
      </c>
      <c r="D158" s="53" t="s">
        <v>63</v>
      </c>
      <c r="E158" s="54" t="s">
        <v>1802</v>
      </c>
      <c r="F158" s="55">
        <v>46122</v>
      </c>
      <c r="G158" s="18">
        <v>200</v>
      </c>
      <c r="H158" s="53" t="s">
        <v>6</v>
      </c>
      <c r="I158" s="53" t="s">
        <v>979</v>
      </c>
      <c r="J158" s="53">
        <v>41588819</v>
      </c>
      <c r="K158" s="53" t="s">
        <v>63</v>
      </c>
      <c r="L158" s="53">
        <v>1</v>
      </c>
      <c r="M158" s="53"/>
      <c r="N158" s="54"/>
      <c r="O158" s="54" t="s">
        <v>1803</v>
      </c>
      <c r="P158" s="54"/>
    </row>
    <row r="159" spans="1:16" s="57" customFormat="1" ht="79.8" customHeight="1">
      <c r="A159" s="53">
        <v>55</v>
      </c>
      <c r="B159" s="54" t="s">
        <v>158</v>
      </c>
      <c r="C159" s="53" t="s">
        <v>161</v>
      </c>
      <c r="D159" s="53" t="s">
        <v>63</v>
      </c>
      <c r="E159" s="54" t="s">
        <v>1804</v>
      </c>
      <c r="F159" s="55">
        <v>46126</v>
      </c>
      <c r="G159" s="18">
        <v>476.84500000000003</v>
      </c>
      <c r="H159" s="53" t="s">
        <v>6</v>
      </c>
      <c r="I159" s="53" t="s">
        <v>1895</v>
      </c>
      <c r="J159" s="53">
        <v>45500942</v>
      </c>
      <c r="K159" s="53" t="s">
        <v>63</v>
      </c>
      <c r="L159" s="53">
        <v>1</v>
      </c>
      <c r="M159" s="53"/>
      <c r="N159" s="54"/>
      <c r="O159" s="54" t="s">
        <v>1805</v>
      </c>
      <c r="P159" s="54"/>
    </row>
    <row r="160" spans="1:16" s="57" customFormat="1" ht="81.599999999999994" customHeight="1">
      <c r="A160" s="53">
        <v>56</v>
      </c>
      <c r="B160" s="54" t="s">
        <v>158</v>
      </c>
      <c r="C160" s="53" t="s">
        <v>161</v>
      </c>
      <c r="D160" s="53" t="s">
        <v>63</v>
      </c>
      <c r="E160" s="54" t="s">
        <v>1828</v>
      </c>
      <c r="F160" s="55">
        <v>46127</v>
      </c>
      <c r="G160" s="18">
        <v>414.42099999999999</v>
      </c>
      <c r="H160" s="53" t="s">
        <v>6</v>
      </c>
      <c r="I160" s="53" t="s">
        <v>1895</v>
      </c>
      <c r="J160" s="53">
        <v>45500942</v>
      </c>
      <c r="K160" s="53" t="s">
        <v>63</v>
      </c>
      <c r="L160" s="53">
        <v>1</v>
      </c>
      <c r="M160" s="53"/>
      <c r="N160" s="53"/>
      <c r="O160" s="54" t="s">
        <v>1829</v>
      </c>
      <c r="P160" s="54"/>
    </row>
    <row r="161" spans="1:16" s="57" customFormat="1" ht="79.8" customHeight="1">
      <c r="A161" s="53">
        <v>57</v>
      </c>
      <c r="B161" s="54" t="s">
        <v>158</v>
      </c>
      <c r="C161" s="53" t="s">
        <v>161</v>
      </c>
      <c r="D161" s="53" t="s">
        <v>63</v>
      </c>
      <c r="E161" s="54" t="s">
        <v>1830</v>
      </c>
      <c r="F161" s="55">
        <v>46127</v>
      </c>
      <c r="G161" s="18">
        <v>1285.5820000000001</v>
      </c>
      <c r="H161" s="53" t="s">
        <v>6</v>
      </c>
      <c r="I161" s="53" t="s">
        <v>1489</v>
      </c>
      <c r="J161" s="53">
        <v>44342307</v>
      </c>
      <c r="K161" s="53" t="s">
        <v>63</v>
      </c>
      <c r="L161" s="53">
        <v>1</v>
      </c>
      <c r="M161" s="53"/>
      <c r="N161" s="53"/>
      <c r="O161" s="54" t="s">
        <v>1831</v>
      </c>
      <c r="P161" s="54"/>
    </row>
    <row r="162" spans="1:16" s="57" customFormat="1" ht="93.6">
      <c r="A162" s="53">
        <v>58</v>
      </c>
      <c r="B162" s="54" t="s">
        <v>158</v>
      </c>
      <c r="C162" s="53" t="s">
        <v>161</v>
      </c>
      <c r="D162" s="53" t="s">
        <v>63</v>
      </c>
      <c r="E162" s="54" t="s">
        <v>1832</v>
      </c>
      <c r="F162" s="55">
        <v>46129</v>
      </c>
      <c r="G162" s="18">
        <v>994.15599999999995</v>
      </c>
      <c r="H162" s="53" t="s">
        <v>6</v>
      </c>
      <c r="I162" s="53" t="s">
        <v>1826</v>
      </c>
      <c r="J162" s="53">
        <v>2812402637</v>
      </c>
      <c r="K162" s="53" t="s">
        <v>63</v>
      </c>
      <c r="L162" s="53">
        <v>1</v>
      </c>
      <c r="M162" s="53"/>
      <c r="N162" s="53"/>
      <c r="O162" s="54" t="s">
        <v>2007</v>
      </c>
      <c r="P162" s="54"/>
    </row>
    <row r="163" spans="1:16" s="57" customFormat="1" ht="93.6">
      <c r="A163" s="53">
        <v>59</v>
      </c>
      <c r="B163" s="54" t="s">
        <v>158</v>
      </c>
      <c r="C163" s="53" t="s">
        <v>674</v>
      </c>
      <c r="D163" s="53" t="s">
        <v>63</v>
      </c>
      <c r="E163" s="54" t="s">
        <v>1897</v>
      </c>
      <c r="F163" s="55">
        <v>46134</v>
      </c>
      <c r="G163" s="18">
        <v>25600</v>
      </c>
      <c r="H163" s="53" t="s">
        <v>6</v>
      </c>
      <c r="I163" s="53" t="s">
        <v>2027</v>
      </c>
      <c r="J163" s="53">
        <v>39484698</v>
      </c>
      <c r="K163" s="53" t="s">
        <v>63</v>
      </c>
      <c r="L163" s="53">
        <v>1</v>
      </c>
      <c r="M163" s="53"/>
      <c r="N163" s="54"/>
      <c r="O163" s="54" t="s">
        <v>1898</v>
      </c>
      <c r="P163" s="54"/>
    </row>
    <row r="164" spans="1:16" s="57" customFormat="1" ht="80.400000000000006" customHeight="1">
      <c r="A164" s="53">
        <v>60</v>
      </c>
      <c r="B164" s="54" t="s">
        <v>158</v>
      </c>
      <c r="C164" s="53" t="s">
        <v>161</v>
      </c>
      <c r="D164" s="53" t="s">
        <v>63</v>
      </c>
      <c r="E164" s="54" t="s">
        <v>1899</v>
      </c>
      <c r="F164" s="55">
        <v>46135</v>
      </c>
      <c r="G164" s="18">
        <v>744.63099999999997</v>
      </c>
      <c r="H164" s="53" t="s">
        <v>6</v>
      </c>
      <c r="I164" s="53" t="s">
        <v>1826</v>
      </c>
      <c r="J164" s="53">
        <v>2812402637</v>
      </c>
      <c r="K164" s="53" t="s">
        <v>63</v>
      </c>
      <c r="L164" s="53">
        <v>1</v>
      </c>
      <c r="M164" s="53"/>
      <c r="N164" s="54"/>
      <c r="O164" s="54" t="s">
        <v>1900</v>
      </c>
      <c r="P164" s="54"/>
    </row>
    <row r="165" spans="1:16" s="57" customFormat="1" ht="63" customHeight="1">
      <c r="A165" s="53">
        <v>61</v>
      </c>
      <c r="B165" s="54" t="s">
        <v>158</v>
      </c>
      <c r="C165" s="53" t="s">
        <v>674</v>
      </c>
      <c r="D165" s="53" t="s">
        <v>63</v>
      </c>
      <c r="E165" s="54" t="s">
        <v>1901</v>
      </c>
      <c r="F165" s="55">
        <v>46140</v>
      </c>
      <c r="G165" s="18">
        <v>580</v>
      </c>
      <c r="H165" s="53" t="s">
        <v>6</v>
      </c>
      <c r="I165" s="53" t="s">
        <v>979</v>
      </c>
      <c r="J165" s="53">
        <v>41588819</v>
      </c>
      <c r="K165" s="53" t="s">
        <v>63</v>
      </c>
      <c r="L165" s="53">
        <v>1</v>
      </c>
      <c r="M165" s="53"/>
      <c r="N165" s="54"/>
      <c r="O165" s="54" t="s">
        <v>1902</v>
      </c>
      <c r="P165" s="54"/>
    </row>
    <row r="166" spans="1:16" s="57" customFormat="1" ht="82.8" customHeight="1">
      <c r="A166" s="53">
        <v>62</v>
      </c>
      <c r="B166" s="54" t="s">
        <v>158</v>
      </c>
      <c r="C166" s="53" t="s">
        <v>161</v>
      </c>
      <c r="D166" s="53" t="s">
        <v>63</v>
      </c>
      <c r="E166" s="54" t="s">
        <v>1896</v>
      </c>
      <c r="F166" s="55">
        <v>46153</v>
      </c>
      <c r="G166" s="18">
        <v>1273.201</v>
      </c>
      <c r="H166" s="53" t="s">
        <v>6</v>
      </c>
      <c r="I166" s="53" t="s">
        <v>527</v>
      </c>
      <c r="J166" s="53">
        <v>42571607</v>
      </c>
      <c r="K166" s="53" t="s">
        <v>63</v>
      </c>
      <c r="L166" s="53">
        <v>1</v>
      </c>
      <c r="M166" s="53"/>
      <c r="N166" s="53"/>
      <c r="O166" s="54" t="s">
        <v>2008</v>
      </c>
      <c r="P166" s="54"/>
    </row>
    <row r="167" spans="1:16" s="57" customFormat="1" ht="82.2" customHeight="1">
      <c r="A167" s="53">
        <v>63</v>
      </c>
      <c r="B167" s="54" t="s">
        <v>158</v>
      </c>
      <c r="C167" s="53" t="s">
        <v>161</v>
      </c>
      <c r="D167" s="53" t="s">
        <v>63</v>
      </c>
      <c r="E167" s="54" t="s">
        <v>2076</v>
      </c>
      <c r="F167" s="55">
        <v>46155</v>
      </c>
      <c r="G167" s="18">
        <v>951.70100000000002</v>
      </c>
      <c r="H167" s="53" t="s">
        <v>6</v>
      </c>
      <c r="I167" s="53" t="s">
        <v>2189</v>
      </c>
      <c r="J167" s="53">
        <v>44013066</v>
      </c>
      <c r="K167" s="53" t="s">
        <v>63</v>
      </c>
      <c r="L167" s="53">
        <v>1</v>
      </c>
      <c r="M167" s="53"/>
      <c r="N167" s="53"/>
      <c r="O167" s="54" t="s">
        <v>2077</v>
      </c>
      <c r="P167" s="54"/>
    </row>
    <row r="168" spans="1:16" s="57" customFormat="1" ht="83.4" customHeight="1">
      <c r="A168" s="53">
        <v>64</v>
      </c>
      <c r="B168" s="54" t="s">
        <v>158</v>
      </c>
      <c r="C168" s="53" t="s">
        <v>161</v>
      </c>
      <c r="D168" s="53" t="s">
        <v>63</v>
      </c>
      <c r="E168" s="54" t="s">
        <v>2078</v>
      </c>
      <c r="F168" s="55">
        <v>46155</v>
      </c>
      <c r="G168" s="18">
        <v>798.89300000000003</v>
      </c>
      <c r="H168" s="53" t="s">
        <v>6</v>
      </c>
      <c r="I168" s="53" t="s">
        <v>2189</v>
      </c>
      <c r="J168" s="53">
        <v>44013066</v>
      </c>
      <c r="K168" s="53" t="s">
        <v>63</v>
      </c>
      <c r="L168" s="53">
        <v>1</v>
      </c>
      <c r="M168" s="53"/>
      <c r="N168" s="53"/>
      <c r="O168" s="54" t="s">
        <v>2079</v>
      </c>
      <c r="P168" s="54"/>
    </row>
    <row r="169" spans="1:16" s="57" customFormat="1" ht="80.400000000000006" customHeight="1">
      <c r="A169" s="53">
        <v>65</v>
      </c>
      <c r="B169" s="54" t="s">
        <v>158</v>
      </c>
      <c r="C169" s="53" t="s">
        <v>161</v>
      </c>
      <c r="D169" s="53" t="s">
        <v>63</v>
      </c>
      <c r="E169" s="54" t="s">
        <v>2080</v>
      </c>
      <c r="F169" s="55">
        <v>46170</v>
      </c>
      <c r="G169" s="18">
        <v>961.06700000000001</v>
      </c>
      <c r="H169" s="53" t="s">
        <v>6</v>
      </c>
      <c r="I169" s="53" t="s">
        <v>527</v>
      </c>
      <c r="J169" s="53">
        <v>42571607</v>
      </c>
      <c r="K169" s="53" t="s">
        <v>63</v>
      </c>
      <c r="L169" s="53">
        <v>1</v>
      </c>
      <c r="M169" s="53"/>
      <c r="N169" s="53"/>
      <c r="O169" s="54" t="s">
        <v>2212</v>
      </c>
      <c r="P169" s="54"/>
    </row>
    <row r="170" spans="1:16" s="57" customFormat="1" ht="99.6" customHeight="1">
      <c r="A170" s="53">
        <v>66</v>
      </c>
      <c r="B170" s="54" t="s">
        <v>158</v>
      </c>
      <c r="C170" s="53" t="s">
        <v>161</v>
      </c>
      <c r="D170" s="53" t="s">
        <v>63</v>
      </c>
      <c r="E170" s="54" t="s">
        <v>2171</v>
      </c>
      <c r="F170" s="55">
        <v>46162</v>
      </c>
      <c r="G170" s="18">
        <v>487.226</v>
      </c>
      <c r="H170" s="53" t="s">
        <v>6</v>
      </c>
      <c r="I170" s="53" t="s">
        <v>488</v>
      </c>
      <c r="J170" s="53">
        <v>44526603</v>
      </c>
      <c r="K170" s="53" t="s">
        <v>63</v>
      </c>
      <c r="L170" s="53">
        <v>1</v>
      </c>
      <c r="M170" s="53"/>
      <c r="N170" s="53"/>
      <c r="O170" s="54" t="s">
        <v>2172</v>
      </c>
      <c r="P170" s="54"/>
    </row>
    <row r="171" spans="1:16" s="57" customFormat="1" ht="99.6" customHeight="1">
      <c r="A171" s="53">
        <v>67</v>
      </c>
      <c r="B171" s="54" t="s">
        <v>158</v>
      </c>
      <c r="C171" s="53" t="s">
        <v>161</v>
      </c>
      <c r="D171" s="53" t="s">
        <v>63</v>
      </c>
      <c r="E171" s="54" t="s">
        <v>2173</v>
      </c>
      <c r="F171" s="55">
        <v>46163</v>
      </c>
      <c r="G171" s="18">
        <v>649.01300000000003</v>
      </c>
      <c r="H171" s="53" t="s">
        <v>6</v>
      </c>
      <c r="I171" s="53" t="s">
        <v>1895</v>
      </c>
      <c r="J171" s="53">
        <v>45500942</v>
      </c>
      <c r="K171" s="53" t="s">
        <v>63</v>
      </c>
      <c r="L171" s="53">
        <v>1</v>
      </c>
      <c r="M171" s="53"/>
      <c r="N171" s="53"/>
      <c r="O171" s="54" t="s">
        <v>2174</v>
      </c>
      <c r="P171" s="54"/>
    </row>
    <row r="172" spans="1:16" s="57" customFormat="1" ht="99.6" customHeight="1">
      <c r="A172" s="53">
        <v>68</v>
      </c>
      <c r="B172" s="54" t="s">
        <v>158</v>
      </c>
      <c r="C172" s="53" t="s">
        <v>161</v>
      </c>
      <c r="D172" s="53" t="s">
        <v>63</v>
      </c>
      <c r="E172" s="54" t="s">
        <v>2175</v>
      </c>
      <c r="F172" s="55">
        <v>46182</v>
      </c>
      <c r="G172" s="18">
        <v>687.13599999999997</v>
      </c>
      <c r="H172" s="53" t="s">
        <v>6</v>
      </c>
      <c r="I172" s="53" t="s">
        <v>488</v>
      </c>
      <c r="J172" s="53">
        <v>44526603</v>
      </c>
      <c r="K172" s="53" t="s">
        <v>63</v>
      </c>
      <c r="L172" s="53">
        <v>1</v>
      </c>
      <c r="M172" s="53"/>
      <c r="N172" s="53"/>
      <c r="O172" s="54" t="s">
        <v>2288</v>
      </c>
      <c r="P172" s="54"/>
    </row>
    <row r="173" spans="1:16" s="57" customFormat="1" ht="114" customHeight="1">
      <c r="A173" s="53">
        <v>69</v>
      </c>
      <c r="B173" s="54" t="s">
        <v>158</v>
      </c>
      <c r="C173" s="53" t="s">
        <v>161</v>
      </c>
      <c r="D173" s="53" t="s">
        <v>63</v>
      </c>
      <c r="E173" s="54" t="s">
        <v>2176</v>
      </c>
      <c r="F173" s="55">
        <v>46164</v>
      </c>
      <c r="G173" s="18">
        <v>200</v>
      </c>
      <c r="H173" s="53" t="s">
        <v>6</v>
      </c>
      <c r="I173" s="53" t="s">
        <v>979</v>
      </c>
      <c r="J173" s="53">
        <v>41588819</v>
      </c>
      <c r="K173" s="53" t="s">
        <v>63</v>
      </c>
      <c r="L173" s="53">
        <v>1</v>
      </c>
      <c r="M173" s="53"/>
      <c r="N173" s="53"/>
      <c r="O173" s="54" t="s">
        <v>2177</v>
      </c>
      <c r="P173" s="54"/>
    </row>
    <row r="174" spans="1:16" s="57" customFormat="1" ht="84.6" customHeight="1">
      <c r="A174" s="53">
        <v>70</v>
      </c>
      <c r="B174" s="54" t="s">
        <v>158</v>
      </c>
      <c r="C174" s="53" t="s">
        <v>161</v>
      </c>
      <c r="D174" s="53" t="s">
        <v>63</v>
      </c>
      <c r="E174" s="54" t="s">
        <v>2213</v>
      </c>
      <c r="F174" s="55">
        <v>46169</v>
      </c>
      <c r="G174" s="18">
        <v>1497.6559999999999</v>
      </c>
      <c r="H174" s="53" t="s">
        <v>6</v>
      </c>
      <c r="I174" s="53" t="s">
        <v>2189</v>
      </c>
      <c r="J174" s="53">
        <v>44013066</v>
      </c>
      <c r="K174" s="53" t="s">
        <v>63</v>
      </c>
      <c r="L174" s="53">
        <v>1</v>
      </c>
      <c r="M174" s="53"/>
      <c r="N174" s="53"/>
      <c r="O174" s="54" t="s">
        <v>2214</v>
      </c>
      <c r="P174" s="54"/>
    </row>
    <row r="175" spans="1:16" s="57" customFormat="1" ht="84.6" customHeight="1">
      <c r="A175" s="53">
        <v>71</v>
      </c>
      <c r="B175" s="54" t="s">
        <v>158</v>
      </c>
      <c r="C175" s="53" t="s">
        <v>161</v>
      </c>
      <c r="D175" s="53" t="s">
        <v>63</v>
      </c>
      <c r="E175" s="54" t="s">
        <v>2374</v>
      </c>
      <c r="F175" s="55">
        <v>46190</v>
      </c>
      <c r="G175" s="18">
        <v>201.99600000000001</v>
      </c>
      <c r="H175" s="53" t="s">
        <v>6</v>
      </c>
      <c r="I175" s="53" t="s">
        <v>375</v>
      </c>
      <c r="J175" s="53">
        <v>43699625</v>
      </c>
      <c r="K175" s="53" t="s">
        <v>63</v>
      </c>
      <c r="L175" s="53">
        <v>1</v>
      </c>
      <c r="M175" s="53"/>
      <c r="N175" s="53"/>
      <c r="O175" s="54" t="s">
        <v>2375</v>
      </c>
      <c r="P175" s="54"/>
    </row>
    <row r="176" spans="1:16" s="57" customFormat="1" ht="84.6" customHeight="1">
      <c r="A176" s="53">
        <v>72</v>
      </c>
      <c r="B176" s="54" t="s">
        <v>158</v>
      </c>
      <c r="C176" s="53" t="s">
        <v>161</v>
      </c>
      <c r="D176" s="53" t="s">
        <v>63</v>
      </c>
      <c r="E176" s="54" t="s">
        <v>2376</v>
      </c>
      <c r="F176" s="55">
        <v>46190</v>
      </c>
      <c r="G176" s="18">
        <v>421.86200000000002</v>
      </c>
      <c r="H176" s="53" t="s">
        <v>6</v>
      </c>
      <c r="I176" s="53" t="s">
        <v>1895</v>
      </c>
      <c r="J176" s="53">
        <v>45500942</v>
      </c>
      <c r="K176" s="53" t="s">
        <v>63</v>
      </c>
      <c r="L176" s="53">
        <v>1</v>
      </c>
      <c r="M176" s="53"/>
      <c r="N176" s="53"/>
      <c r="O176" s="54" t="s">
        <v>2377</v>
      </c>
      <c r="P176" s="54"/>
    </row>
    <row r="177" spans="1:16" s="57" customFormat="1" ht="84.6" customHeight="1">
      <c r="A177" s="53">
        <v>73</v>
      </c>
      <c r="B177" s="54" t="s">
        <v>158</v>
      </c>
      <c r="C177" s="53" t="s">
        <v>161</v>
      </c>
      <c r="D177" s="53" t="s">
        <v>63</v>
      </c>
      <c r="E177" s="54" t="s">
        <v>2378</v>
      </c>
      <c r="F177" s="55">
        <v>46191</v>
      </c>
      <c r="G177" s="18">
        <v>309.13099999999997</v>
      </c>
      <c r="H177" s="53" t="s">
        <v>6</v>
      </c>
      <c r="I177" s="53" t="s">
        <v>1895</v>
      </c>
      <c r="J177" s="53">
        <v>45500942</v>
      </c>
      <c r="K177" s="53" t="s">
        <v>63</v>
      </c>
      <c r="L177" s="53">
        <v>1</v>
      </c>
      <c r="M177" s="53"/>
      <c r="N177" s="53"/>
      <c r="O177" s="54" t="s">
        <v>2379</v>
      </c>
      <c r="P177" s="54"/>
    </row>
    <row r="178" spans="1:16" s="57" customFormat="1" ht="66.599999999999994" customHeight="1">
      <c r="A178" s="53">
        <v>74</v>
      </c>
      <c r="B178" s="54" t="s">
        <v>158</v>
      </c>
      <c r="C178" s="53" t="s">
        <v>674</v>
      </c>
      <c r="D178" s="53" t="s">
        <v>63</v>
      </c>
      <c r="E178" s="54" t="s">
        <v>1901</v>
      </c>
      <c r="F178" s="55">
        <v>46202</v>
      </c>
      <c r="G178" s="18">
        <v>365.48219999999998</v>
      </c>
      <c r="H178" s="53" t="s">
        <v>6</v>
      </c>
      <c r="I178" s="53" t="s">
        <v>979</v>
      </c>
      <c r="J178" s="53">
        <v>41588819</v>
      </c>
      <c r="K178" s="53" t="s">
        <v>63</v>
      </c>
      <c r="L178" s="53">
        <v>1</v>
      </c>
      <c r="M178" s="53"/>
      <c r="N178" s="53"/>
      <c r="O178" s="54" t="s">
        <v>2421</v>
      </c>
      <c r="P178" s="54"/>
    </row>
    <row r="179" spans="1:16" s="57" customFormat="1" ht="82.8" customHeight="1">
      <c r="A179" s="53">
        <v>75</v>
      </c>
      <c r="B179" s="54" t="s">
        <v>158</v>
      </c>
      <c r="C179" s="53" t="s">
        <v>161</v>
      </c>
      <c r="D179" s="53" t="s">
        <v>63</v>
      </c>
      <c r="E179" s="54" t="s">
        <v>2422</v>
      </c>
      <c r="F179" s="55">
        <v>46202</v>
      </c>
      <c r="G179" s="18">
        <v>781.19399999999996</v>
      </c>
      <c r="H179" s="53" t="s">
        <v>6</v>
      </c>
      <c r="I179" s="53" t="s">
        <v>872</v>
      </c>
      <c r="J179" s="53">
        <v>44040660</v>
      </c>
      <c r="K179" s="53" t="s">
        <v>63</v>
      </c>
      <c r="L179" s="53">
        <v>1</v>
      </c>
      <c r="M179" s="53"/>
      <c r="N179" s="53"/>
      <c r="O179" s="54" t="s">
        <v>2423</v>
      </c>
      <c r="P179" s="54"/>
    </row>
    <row r="180" spans="1:16" s="57" customFormat="1" ht="78.599999999999994" customHeight="1">
      <c r="A180" s="53">
        <v>76</v>
      </c>
      <c r="B180" s="54" t="s">
        <v>158</v>
      </c>
      <c r="C180" s="53" t="s">
        <v>161</v>
      </c>
      <c r="D180" s="53" t="s">
        <v>63</v>
      </c>
      <c r="E180" s="54" t="s">
        <v>2424</v>
      </c>
      <c r="F180" s="55">
        <v>46203</v>
      </c>
      <c r="G180" s="18">
        <v>1151.8969999999999</v>
      </c>
      <c r="H180" s="53" t="s">
        <v>6</v>
      </c>
      <c r="I180" s="53" t="s">
        <v>872</v>
      </c>
      <c r="J180" s="53">
        <v>44040660</v>
      </c>
      <c r="K180" s="53" t="s">
        <v>63</v>
      </c>
      <c r="L180" s="53">
        <v>1</v>
      </c>
      <c r="M180" s="53"/>
      <c r="N180" s="53"/>
      <c r="O180" s="54" t="s">
        <v>2425</v>
      </c>
      <c r="P180" s="54"/>
    </row>
    <row r="181" spans="1:16" s="57" customFormat="1" ht="99" customHeight="1">
      <c r="A181" s="53">
        <v>77</v>
      </c>
      <c r="B181" s="54" t="s">
        <v>158</v>
      </c>
      <c r="C181" s="53" t="s">
        <v>161</v>
      </c>
      <c r="D181" s="53" t="s">
        <v>63</v>
      </c>
      <c r="E181" s="54" t="s">
        <v>2590</v>
      </c>
      <c r="F181" s="55">
        <v>46220</v>
      </c>
      <c r="G181" s="18">
        <v>1252.8489999999999</v>
      </c>
      <c r="H181" s="53" t="s">
        <v>6</v>
      </c>
      <c r="I181" s="53" t="s">
        <v>1408</v>
      </c>
      <c r="J181" s="53">
        <v>45556890</v>
      </c>
      <c r="K181" s="53" t="s">
        <v>63</v>
      </c>
      <c r="L181" s="53">
        <v>1</v>
      </c>
      <c r="M181" s="53"/>
      <c r="N181" s="53"/>
      <c r="O181" s="54" t="s">
        <v>2591</v>
      </c>
      <c r="P181" s="54"/>
    </row>
    <row r="182" spans="1:16" s="57" customFormat="1" ht="99" customHeight="1">
      <c r="A182" s="53">
        <v>78</v>
      </c>
      <c r="B182" s="54" t="s">
        <v>158</v>
      </c>
      <c r="C182" s="53" t="s">
        <v>161</v>
      </c>
      <c r="D182" s="53" t="s">
        <v>63</v>
      </c>
      <c r="E182" s="54" t="s">
        <v>2624</v>
      </c>
      <c r="F182" s="55">
        <v>46226</v>
      </c>
      <c r="G182" s="18">
        <v>200</v>
      </c>
      <c r="H182" s="53" t="s">
        <v>6</v>
      </c>
      <c r="I182" s="53" t="s">
        <v>979</v>
      </c>
      <c r="J182" s="53">
        <v>41588819</v>
      </c>
      <c r="K182" s="53" t="s">
        <v>63</v>
      </c>
      <c r="L182" s="53">
        <v>1</v>
      </c>
      <c r="M182" s="53"/>
      <c r="N182" s="53"/>
      <c r="O182" s="54" t="s">
        <v>2625</v>
      </c>
      <c r="P182" s="54"/>
    </row>
    <row r="183" spans="1:16" s="57" customFormat="1" ht="99" customHeight="1">
      <c r="A183" s="53">
        <v>79</v>
      </c>
      <c r="B183" s="54" t="s">
        <v>158</v>
      </c>
      <c r="C183" s="53" t="s">
        <v>161</v>
      </c>
      <c r="D183" s="53" t="s">
        <v>63</v>
      </c>
      <c r="E183" s="54" t="s">
        <v>2626</v>
      </c>
      <c r="F183" s="55">
        <v>46226</v>
      </c>
      <c r="G183" s="18">
        <v>200</v>
      </c>
      <c r="H183" s="53" t="s">
        <v>6</v>
      </c>
      <c r="I183" s="53" t="s">
        <v>979</v>
      </c>
      <c r="J183" s="53">
        <v>41588819</v>
      </c>
      <c r="K183" s="53" t="s">
        <v>63</v>
      </c>
      <c r="L183" s="53">
        <v>1</v>
      </c>
      <c r="M183" s="53"/>
      <c r="N183" s="53"/>
      <c r="O183" s="54" t="s">
        <v>2627</v>
      </c>
      <c r="P183" s="54"/>
    </row>
    <row r="184" spans="1:16" s="57" customFormat="1" ht="99" customHeight="1">
      <c r="A184" s="53">
        <v>80</v>
      </c>
      <c r="B184" s="54" t="s">
        <v>158</v>
      </c>
      <c r="C184" s="53" t="s">
        <v>161</v>
      </c>
      <c r="D184" s="53" t="s">
        <v>63</v>
      </c>
      <c r="E184" s="54" t="s">
        <v>2752</v>
      </c>
      <c r="F184" s="55">
        <v>46238</v>
      </c>
      <c r="G184" s="18">
        <v>731.36800000000005</v>
      </c>
      <c r="H184" s="53" t="s">
        <v>6</v>
      </c>
      <c r="I184" s="53" t="s">
        <v>2224</v>
      </c>
      <c r="J184" s="53">
        <v>38491552</v>
      </c>
      <c r="K184" s="53" t="s">
        <v>63</v>
      </c>
      <c r="L184" s="53">
        <v>1</v>
      </c>
      <c r="M184" s="53"/>
      <c r="N184" s="53"/>
      <c r="O184" s="54" t="s">
        <v>2753</v>
      </c>
      <c r="P184" s="54"/>
    </row>
    <row r="185" spans="1:16" s="57" customFormat="1" ht="99" customHeight="1">
      <c r="A185" s="53">
        <v>81</v>
      </c>
      <c r="B185" s="54" t="s">
        <v>158</v>
      </c>
      <c r="C185" s="53" t="s">
        <v>161</v>
      </c>
      <c r="D185" s="53" t="s">
        <v>63</v>
      </c>
      <c r="E185" s="54" t="s">
        <v>2754</v>
      </c>
      <c r="F185" s="55">
        <v>46239</v>
      </c>
      <c r="G185" s="18">
        <v>1419.258</v>
      </c>
      <c r="H185" s="53" t="s">
        <v>6</v>
      </c>
      <c r="I185" s="53" t="s">
        <v>2224</v>
      </c>
      <c r="J185" s="53">
        <v>38491552</v>
      </c>
      <c r="K185" s="53" t="s">
        <v>63</v>
      </c>
      <c r="L185" s="53">
        <v>1</v>
      </c>
      <c r="M185" s="53"/>
      <c r="N185" s="53"/>
      <c r="O185" s="54" t="s">
        <v>2755</v>
      </c>
      <c r="P185" s="54"/>
    </row>
    <row r="186" spans="1:16" s="57" customFormat="1" ht="46.8">
      <c r="A186" s="53">
        <v>82</v>
      </c>
      <c r="B186" s="54" t="s">
        <v>158</v>
      </c>
      <c r="C186" s="53" t="s">
        <v>161</v>
      </c>
      <c r="D186" s="53" t="s">
        <v>62</v>
      </c>
      <c r="E186" s="54" t="s">
        <v>2836</v>
      </c>
      <c r="F186" s="55">
        <v>46246</v>
      </c>
      <c r="G186" s="18">
        <v>488.20499999999998</v>
      </c>
      <c r="H186" s="53" t="s">
        <v>6</v>
      </c>
      <c r="I186" s="53" t="s">
        <v>2878</v>
      </c>
      <c r="J186" s="53">
        <v>41835144</v>
      </c>
      <c r="K186" s="53"/>
      <c r="L186" s="53"/>
      <c r="M186" s="53"/>
      <c r="N186" s="53"/>
      <c r="O186" s="54" t="s">
        <v>2837</v>
      </c>
      <c r="P186" s="54"/>
    </row>
    <row r="187" spans="1:16" s="57" customFormat="1" ht="82.8" customHeight="1">
      <c r="A187" s="53">
        <v>83</v>
      </c>
      <c r="B187" s="54" t="s">
        <v>158</v>
      </c>
      <c r="C187" s="53" t="s">
        <v>161</v>
      </c>
      <c r="D187" s="53" t="s">
        <v>63</v>
      </c>
      <c r="E187" s="54" t="s">
        <v>2838</v>
      </c>
      <c r="F187" s="55">
        <v>46251</v>
      </c>
      <c r="G187" s="18">
        <v>1245.375</v>
      </c>
      <c r="H187" s="53" t="s">
        <v>6</v>
      </c>
      <c r="I187" s="53" t="s">
        <v>375</v>
      </c>
      <c r="J187" s="53">
        <v>43699625</v>
      </c>
      <c r="K187" s="53" t="s">
        <v>63</v>
      </c>
      <c r="L187" s="53">
        <v>1</v>
      </c>
      <c r="M187" s="53"/>
      <c r="N187" s="53"/>
      <c r="O187" s="54" t="s">
        <v>2839</v>
      </c>
      <c r="P187" s="54"/>
    </row>
    <row r="188" spans="1:16" s="57" customFormat="1" ht="99" customHeight="1">
      <c r="A188" s="53">
        <v>84</v>
      </c>
      <c r="B188" s="54" t="s">
        <v>158</v>
      </c>
      <c r="C188" s="53" t="s">
        <v>161</v>
      </c>
      <c r="D188" s="53" t="s">
        <v>63</v>
      </c>
      <c r="E188" s="54" t="s">
        <v>2840</v>
      </c>
      <c r="F188" s="55">
        <v>46252</v>
      </c>
      <c r="G188" s="18">
        <v>800.36500000000001</v>
      </c>
      <c r="H188" s="53" t="s">
        <v>6</v>
      </c>
      <c r="I188" s="53"/>
      <c r="J188" s="53"/>
      <c r="K188" s="53" t="s">
        <v>63</v>
      </c>
      <c r="L188" s="53">
        <v>1</v>
      </c>
      <c r="M188" s="53"/>
      <c r="N188" s="53"/>
      <c r="O188" s="54" t="s">
        <v>2841</v>
      </c>
      <c r="P188" s="54"/>
    </row>
    <row r="189" spans="1:16" s="57" customFormat="1" ht="64.2" customHeight="1">
      <c r="A189" s="53">
        <v>85</v>
      </c>
      <c r="B189" s="54" t="s">
        <v>158</v>
      </c>
      <c r="C189" s="53" t="s">
        <v>161</v>
      </c>
      <c r="D189" s="53" t="s">
        <v>63</v>
      </c>
      <c r="E189" s="54" t="s">
        <v>1802</v>
      </c>
      <c r="F189" s="55">
        <v>46254</v>
      </c>
      <c r="G189" s="18">
        <v>200</v>
      </c>
      <c r="H189" s="53" t="s">
        <v>6</v>
      </c>
      <c r="I189" s="53" t="s">
        <v>979</v>
      </c>
      <c r="J189" s="53">
        <v>41588819</v>
      </c>
      <c r="K189" s="53" t="s">
        <v>63</v>
      </c>
      <c r="L189" s="53">
        <v>1</v>
      </c>
      <c r="M189" s="53"/>
      <c r="N189" s="53"/>
      <c r="O189" s="54" t="s">
        <v>2879</v>
      </c>
      <c r="P189" s="54"/>
    </row>
    <row r="190" spans="1:16" s="57" customFormat="1" ht="93.6">
      <c r="A190" s="53">
        <v>86</v>
      </c>
      <c r="B190" s="54" t="s">
        <v>158</v>
      </c>
      <c r="C190" s="53" t="s">
        <v>161</v>
      </c>
      <c r="D190" s="53" t="s">
        <v>63</v>
      </c>
      <c r="E190" s="54" t="s">
        <v>2880</v>
      </c>
      <c r="F190" s="55">
        <v>46255</v>
      </c>
      <c r="G190" s="18">
        <v>2051.645</v>
      </c>
      <c r="H190" s="53" t="s">
        <v>6</v>
      </c>
      <c r="I190" s="53" t="s">
        <v>2946</v>
      </c>
      <c r="J190" s="53">
        <v>45553245</v>
      </c>
      <c r="K190" s="53" t="s">
        <v>63</v>
      </c>
      <c r="L190" s="53">
        <v>1</v>
      </c>
      <c r="M190" s="53"/>
      <c r="N190" s="53"/>
      <c r="O190" s="54" t="s">
        <v>2881</v>
      </c>
      <c r="P190" s="54"/>
    </row>
    <row r="191" spans="1:16" s="57" customFormat="1" ht="46.8">
      <c r="A191" s="53">
        <v>87</v>
      </c>
      <c r="B191" s="54" t="s">
        <v>158</v>
      </c>
      <c r="C191" s="53" t="s">
        <v>161</v>
      </c>
      <c r="D191" s="53" t="s">
        <v>62</v>
      </c>
      <c r="E191" s="54" t="s">
        <v>2882</v>
      </c>
      <c r="F191" s="55">
        <v>46258</v>
      </c>
      <c r="G191" s="18">
        <v>212.4</v>
      </c>
      <c r="H191" s="53" t="s">
        <v>6</v>
      </c>
      <c r="I191" s="53" t="s">
        <v>2893</v>
      </c>
      <c r="J191" s="53">
        <v>5761850</v>
      </c>
      <c r="K191" s="53" t="s">
        <v>2883</v>
      </c>
      <c r="L191" s="53">
        <v>20</v>
      </c>
      <c r="M191" s="53"/>
      <c r="N191" s="53"/>
      <c r="O191" s="54" t="s">
        <v>2884</v>
      </c>
      <c r="P191" s="54"/>
    </row>
    <row r="192" spans="1:16" s="57" customFormat="1" ht="62.4">
      <c r="A192" s="53">
        <v>88</v>
      </c>
      <c r="B192" s="54" t="s">
        <v>158</v>
      </c>
      <c r="C192" s="53" t="s">
        <v>161</v>
      </c>
      <c r="D192" s="53" t="s">
        <v>63</v>
      </c>
      <c r="E192" s="54" t="s">
        <v>2885</v>
      </c>
      <c r="F192" s="55">
        <v>46259</v>
      </c>
      <c r="G192" s="18">
        <v>300</v>
      </c>
      <c r="H192" s="53" t="s">
        <v>6</v>
      </c>
      <c r="I192" s="53" t="s">
        <v>979</v>
      </c>
      <c r="J192" s="53">
        <v>41588819</v>
      </c>
      <c r="K192" s="53" t="s">
        <v>63</v>
      </c>
      <c r="L192" s="53">
        <v>1</v>
      </c>
      <c r="M192" s="53"/>
      <c r="N192" s="53"/>
      <c r="O192" s="54" t="s">
        <v>2886</v>
      </c>
      <c r="P192" s="54"/>
    </row>
    <row r="193" spans="1:16" s="57" customFormat="1" ht="62.4">
      <c r="A193" s="53">
        <v>89</v>
      </c>
      <c r="B193" s="54" t="s">
        <v>158</v>
      </c>
      <c r="C193" s="53" t="s">
        <v>161</v>
      </c>
      <c r="D193" s="53" t="s">
        <v>63</v>
      </c>
      <c r="E193" s="54" t="s">
        <v>2887</v>
      </c>
      <c r="F193" s="55">
        <v>46259</v>
      </c>
      <c r="G193" s="18">
        <v>300</v>
      </c>
      <c r="H193" s="53" t="s">
        <v>6</v>
      </c>
      <c r="I193" s="53" t="s">
        <v>2894</v>
      </c>
      <c r="J193" s="53">
        <v>41588819</v>
      </c>
      <c r="K193" s="53" t="s">
        <v>63</v>
      </c>
      <c r="L193" s="53">
        <v>1</v>
      </c>
      <c r="M193" s="53"/>
      <c r="N193" s="53"/>
      <c r="O193" s="54" t="s">
        <v>2888</v>
      </c>
      <c r="P193" s="54"/>
    </row>
    <row r="194" spans="1:16" s="57" customFormat="1" ht="62.4">
      <c r="A194" s="53">
        <v>90</v>
      </c>
      <c r="B194" s="54" t="s">
        <v>158</v>
      </c>
      <c r="C194" s="53" t="s">
        <v>161</v>
      </c>
      <c r="D194" s="53" t="s">
        <v>63</v>
      </c>
      <c r="E194" s="54" t="s">
        <v>2889</v>
      </c>
      <c r="F194" s="55">
        <v>46259</v>
      </c>
      <c r="G194" s="18">
        <v>300</v>
      </c>
      <c r="H194" s="53" t="s">
        <v>6</v>
      </c>
      <c r="I194" s="53" t="s">
        <v>979</v>
      </c>
      <c r="J194" s="53">
        <v>41588819</v>
      </c>
      <c r="K194" s="53" t="s">
        <v>63</v>
      </c>
      <c r="L194" s="53">
        <v>1</v>
      </c>
      <c r="M194" s="53"/>
      <c r="N194" s="53"/>
      <c r="O194" s="54" t="s">
        <v>2890</v>
      </c>
      <c r="P194" s="54"/>
    </row>
    <row r="195" spans="1:16" s="57" customFormat="1" ht="62.4">
      <c r="A195" s="53">
        <v>91</v>
      </c>
      <c r="B195" s="54" t="s">
        <v>158</v>
      </c>
      <c r="C195" s="53" t="s">
        <v>161</v>
      </c>
      <c r="D195" s="53" t="s">
        <v>63</v>
      </c>
      <c r="E195" s="54" t="s">
        <v>2891</v>
      </c>
      <c r="F195" s="55">
        <v>46259</v>
      </c>
      <c r="G195" s="18">
        <v>300</v>
      </c>
      <c r="H195" s="53" t="s">
        <v>6</v>
      </c>
      <c r="I195" s="53" t="s">
        <v>979</v>
      </c>
      <c r="J195" s="53">
        <v>41588819</v>
      </c>
      <c r="K195" s="53" t="s">
        <v>63</v>
      </c>
      <c r="L195" s="53">
        <v>1</v>
      </c>
      <c r="M195" s="53"/>
      <c r="N195" s="53"/>
      <c r="O195" s="54" t="s">
        <v>2892</v>
      </c>
      <c r="P195" s="54"/>
    </row>
    <row r="196" spans="1:16" s="57" customFormat="1" ht="85.2" customHeight="1">
      <c r="A196" s="53">
        <v>92</v>
      </c>
      <c r="B196" s="54" t="s">
        <v>158</v>
      </c>
      <c r="C196" s="53" t="s">
        <v>161</v>
      </c>
      <c r="D196" s="53" t="s">
        <v>63</v>
      </c>
      <c r="E196" s="54" t="s">
        <v>1387</v>
      </c>
      <c r="F196" s="55">
        <v>46244</v>
      </c>
      <c r="G196" s="18">
        <v>534.375</v>
      </c>
      <c r="H196" s="53" t="s">
        <v>6</v>
      </c>
      <c r="I196" s="53"/>
      <c r="J196" s="53"/>
      <c r="K196" s="53" t="s">
        <v>63</v>
      </c>
      <c r="L196" s="53">
        <v>1</v>
      </c>
      <c r="M196" s="53"/>
      <c r="N196" s="53"/>
      <c r="O196" s="54" t="s">
        <v>2756</v>
      </c>
      <c r="P196" s="54"/>
    </row>
    <row r="197" spans="1:16" s="57" customFormat="1" ht="78">
      <c r="A197" s="53">
        <v>93</v>
      </c>
      <c r="B197" s="54" t="s">
        <v>496</v>
      </c>
      <c r="C197" s="53" t="s">
        <v>497</v>
      </c>
      <c r="D197" s="53" t="s">
        <v>63</v>
      </c>
      <c r="E197" s="54" t="s">
        <v>498</v>
      </c>
      <c r="F197" s="55">
        <v>46045</v>
      </c>
      <c r="G197" s="18">
        <v>430.16800000000001</v>
      </c>
      <c r="H197" s="53" t="s">
        <v>6</v>
      </c>
      <c r="I197" s="53" t="s">
        <v>529</v>
      </c>
      <c r="J197" s="53">
        <v>30073882</v>
      </c>
      <c r="K197" s="53" t="s">
        <v>63</v>
      </c>
      <c r="L197" s="53">
        <v>1</v>
      </c>
      <c r="M197" s="53"/>
      <c r="N197" s="53"/>
      <c r="O197" s="15" t="s">
        <v>499</v>
      </c>
      <c r="P197" s="68"/>
    </row>
    <row r="198" spans="1:16" s="57" customFormat="1" ht="94.8" customHeight="1">
      <c r="A198" s="53">
        <v>94</v>
      </c>
      <c r="B198" s="54" t="s">
        <v>496</v>
      </c>
      <c r="C198" s="53" t="s">
        <v>169</v>
      </c>
      <c r="D198" s="53" t="s">
        <v>481</v>
      </c>
      <c r="E198" s="54" t="s">
        <v>650</v>
      </c>
      <c r="F198" s="55">
        <v>46050</v>
      </c>
      <c r="G198" s="18">
        <v>11706.683000000001</v>
      </c>
      <c r="H198" s="53" t="s">
        <v>6</v>
      </c>
      <c r="I198" s="53" t="s">
        <v>981</v>
      </c>
      <c r="J198" s="53">
        <v>36112630</v>
      </c>
      <c r="K198" s="53" t="s">
        <v>481</v>
      </c>
      <c r="L198" s="53">
        <v>1</v>
      </c>
      <c r="M198" s="53"/>
      <c r="N198" s="53"/>
      <c r="O198" s="15" t="s">
        <v>651</v>
      </c>
      <c r="P198" s="68"/>
    </row>
    <row r="199" spans="1:16" s="57" customFormat="1" ht="94.8" customHeight="1">
      <c r="A199" s="53">
        <v>95</v>
      </c>
      <c r="B199" s="54" t="s">
        <v>496</v>
      </c>
      <c r="C199" s="53" t="s">
        <v>169</v>
      </c>
      <c r="D199" s="53" t="s">
        <v>481</v>
      </c>
      <c r="E199" s="54" t="s">
        <v>871</v>
      </c>
      <c r="F199" s="55">
        <v>46056</v>
      </c>
      <c r="G199" s="18">
        <v>279.92099999999999</v>
      </c>
      <c r="H199" s="53" t="s">
        <v>6</v>
      </c>
      <c r="I199" s="53" t="s">
        <v>870</v>
      </c>
      <c r="J199" s="53">
        <v>37902434</v>
      </c>
      <c r="K199" s="53" t="s">
        <v>481</v>
      </c>
      <c r="L199" s="53">
        <v>1</v>
      </c>
      <c r="M199" s="53"/>
      <c r="N199" s="53"/>
      <c r="O199" s="15" t="s">
        <v>838</v>
      </c>
      <c r="P199" s="68"/>
    </row>
    <row r="200" spans="1:16" s="57" customFormat="1" ht="116.4" customHeight="1">
      <c r="A200" s="53">
        <v>96</v>
      </c>
      <c r="B200" s="54" t="s">
        <v>496</v>
      </c>
      <c r="C200" s="53" t="s">
        <v>169</v>
      </c>
      <c r="D200" s="53" t="s">
        <v>481</v>
      </c>
      <c r="E200" s="54" t="s">
        <v>649</v>
      </c>
      <c r="F200" s="55">
        <v>46073</v>
      </c>
      <c r="G200" s="18">
        <v>18148.446</v>
      </c>
      <c r="H200" s="53" t="s">
        <v>6</v>
      </c>
      <c r="I200" s="53" t="s">
        <v>1393</v>
      </c>
      <c r="J200" s="53">
        <v>42844123</v>
      </c>
      <c r="K200" s="53" t="s">
        <v>481</v>
      </c>
      <c r="L200" s="53">
        <v>1</v>
      </c>
      <c r="M200" s="53"/>
      <c r="N200" s="53"/>
      <c r="O200" s="15" t="s">
        <v>1088</v>
      </c>
      <c r="P200" s="68"/>
    </row>
    <row r="201" spans="1:16" s="57" customFormat="1" ht="97.2" customHeight="1">
      <c r="A201" s="53">
        <v>97</v>
      </c>
      <c r="B201" s="54" t="s">
        <v>496</v>
      </c>
      <c r="C201" s="53" t="s">
        <v>161</v>
      </c>
      <c r="D201" s="53" t="s">
        <v>481</v>
      </c>
      <c r="E201" s="54" t="s">
        <v>1281</v>
      </c>
      <c r="F201" s="55">
        <v>46085</v>
      </c>
      <c r="G201" s="18">
        <v>326.66000000000003</v>
      </c>
      <c r="H201" s="53" t="s">
        <v>6</v>
      </c>
      <c r="I201" s="53" t="s">
        <v>1301</v>
      </c>
      <c r="J201" s="53">
        <v>3141101325</v>
      </c>
      <c r="K201" s="53" t="s">
        <v>481</v>
      </c>
      <c r="L201" s="53">
        <v>1</v>
      </c>
      <c r="M201" s="53"/>
      <c r="N201" s="53"/>
      <c r="O201" s="15" t="s">
        <v>1282</v>
      </c>
      <c r="P201" s="68"/>
    </row>
    <row r="202" spans="1:16" s="57" customFormat="1" ht="93.6">
      <c r="A202" s="53">
        <v>98</v>
      </c>
      <c r="B202" s="54" t="s">
        <v>496</v>
      </c>
      <c r="C202" s="53" t="s">
        <v>169</v>
      </c>
      <c r="D202" s="53" t="s">
        <v>481</v>
      </c>
      <c r="E202" s="54" t="s">
        <v>1702</v>
      </c>
      <c r="F202" s="55">
        <v>46098</v>
      </c>
      <c r="G202" s="18">
        <v>998.28499999999997</v>
      </c>
      <c r="H202" s="53" t="s">
        <v>6</v>
      </c>
      <c r="I202" s="53" t="s">
        <v>1406</v>
      </c>
      <c r="J202" s="53">
        <v>45601843</v>
      </c>
      <c r="K202" s="53" t="s">
        <v>481</v>
      </c>
      <c r="L202" s="53">
        <v>1</v>
      </c>
      <c r="M202" s="53"/>
      <c r="N202" s="54"/>
      <c r="O202" s="15" t="s">
        <v>1394</v>
      </c>
      <c r="P202" s="68"/>
    </row>
    <row r="203" spans="1:16" s="57" customFormat="1" ht="93.6">
      <c r="A203" s="53">
        <v>99</v>
      </c>
      <c r="B203" s="54" t="s">
        <v>496</v>
      </c>
      <c r="C203" s="53" t="s">
        <v>169</v>
      </c>
      <c r="D203" s="53" t="s">
        <v>481</v>
      </c>
      <c r="E203" s="54" t="s">
        <v>1703</v>
      </c>
      <c r="F203" s="55">
        <v>46105</v>
      </c>
      <c r="G203" s="18">
        <v>1150.3499999999999</v>
      </c>
      <c r="H203" s="53" t="s">
        <v>6</v>
      </c>
      <c r="I203" s="53" t="s">
        <v>1406</v>
      </c>
      <c r="J203" s="53">
        <v>45601843</v>
      </c>
      <c r="K203" s="53" t="s">
        <v>481</v>
      </c>
      <c r="L203" s="53">
        <v>1</v>
      </c>
      <c r="M203" s="53"/>
      <c r="N203" s="53"/>
      <c r="O203" s="15" t="s">
        <v>1490</v>
      </c>
      <c r="P203" s="68"/>
    </row>
    <row r="204" spans="1:16" s="57" customFormat="1" ht="78.599999999999994" customHeight="1">
      <c r="A204" s="53">
        <v>100</v>
      </c>
      <c r="B204" s="54" t="s">
        <v>496</v>
      </c>
      <c r="C204" s="53" t="s">
        <v>949</v>
      </c>
      <c r="D204" s="53" t="s">
        <v>481</v>
      </c>
      <c r="E204" s="54" t="s">
        <v>1585</v>
      </c>
      <c r="F204" s="55">
        <v>46107</v>
      </c>
      <c r="G204" s="18">
        <v>549.97299999999996</v>
      </c>
      <c r="H204" s="53" t="s">
        <v>6</v>
      </c>
      <c r="I204" s="53" t="s">
        <v>1602</v>
      </c>
      <c r="J204" s="53">
        <v>36112630</v>
      </c>
      <c r="K204" s="53" t="s">
        <v>481</v>
      </c>
      <c r="L204" s="53">
        <v>1</v>
      </c>
      <c r="M204" s="53"/>
      <c r="N204" s="54"/>
      <c r="O204" s="15" t="s">
        <v>1586</v>
      </c>
      <c r="P204" s="68"/>
    </row>
    <row r="205" spans="1:16" s="57" customFormat="1" ht="124.8">
      <c r="A205" s="53">
        <v>101</v>
      </c>
      <c r="B205" s="54" t="s">
        <v>496</v>
      </c>
      <c r="C205" s="53" t="s">
        <v>169</v>
      </c>
      <c r="D205" s="53" t="s">
        <v>63</v>
      </c>
      <c r="E205" s="54" t="s">
        <v>1587</v>
      </c>
      <c r="F205" s="55">
        <v>46107</v>
      </c>
      <c r="G205" s="18">
        <v>203.07499999999999</v>
      </c>
      <c r="H205" s="53" t="s">
        <v>6</v>
      </c>
      <c r="I205" s="53" t="s">
        <v>1603</v>
      </c>
      <c r="J205" s="53">
        <v>41588819</v>
      </c>
      <c r="K205" s="53" t="s">
        <v>481</v>
      </c>
      <c r="L205" s="53">
        <v>1</v>
      </c>
      <c r="M205" s="53"/>
      <c r="N205" s="54"/>
      <c r="O205" s="15" t="s">
        <v>1588</v>
      </c>
      <c r="P205" s="68"/>
    </row>
    <row r="206" spans="1:16" s="57" customFormat="1" ht="124.8">
      <c r="A206" s="53">
        <v>102</v>
      </c>
      <c r="B206" s="54" t="s">
        <v>496</v>
      </c>
      <c r="C206" s="53" t="s">
        <v>169</v>
      </c>
      <c r="D206" s="53" t="s">
        <v>481</v>
      </c>
      <c r="E206" s="54" t="s">
        <v>1833</v>
      </c>
      <c r="F206" s="55">
        <v>46132</v>
      </c>
      <c r="G206" s="18">
        <v>290.21600000000001</v>
      </c>
      <c r="H206" s="53" t="s">
        <v>6</v>
      </c>
      <c r="I206" s="53" t="s">
        <v>1858</v>
      </c>
      <c r="J206" s="53">
        <v>2514513416</v>
      </c>
      <c r="K206" s="53"/>
      <c r="L206" s="53"/>
      <c r="M206" s="53"/>
      <c r="N206" s="53"/>
      <c r="O206" s="54" t="s">
        <v>1834</v>
      </c>
      <c r="P206" s="68"/>
    </row>
    <row r="207" spans="1:16" s="57" customFormat="1" ht="128.4" customHeight="1">
      <c r="A207" s="53">
        <v>103</v>
      </c>
      <c r="B207" s="54" t="s">
        <v>496</v>
      </c>
      <c r="C207" s="53" t="s">
        <v>169</v>
      </c>
      <c r="D207" s="53" t="s">
        <v>481</v>
      </c>
      <c r="E207" s="54" t="s">
        <v>1903</v>
      </c>
      <c r="F207" s="55">
        <v>46135</v>
      </c>
      <c r="G207" s="18">
        <v>115038.454</v>
      </c>
      <c r="H207" s="53" t="s">
        <v>6</v>
      </c>
      <c r="I207" s="53" t="s">
        <v>1393</v>
      </c>
      <c r="J207" s="53">
        <v>42844123</v>
      </c>
      <c r="K207" s="53" t="s">
        <v>481</v>
      </c>
      <c r="L207" s="53">
        <v>1</v>
      </c>
      <c r="M207" s="53"/>
      <c r="N207" s="54"/>
      <c r="O207" s="54" t="s">
        <v>1904</v>
      </c>
      <c r="P207" s="68"/>
    </row>
    <row r="208" spans="1:16" s="57" customFormat="1" ht="160.80000000000001" customHeight="1">
      <c r="A208" s="53">
        <v>104</v>
      </c>
      <c r="B208" s="54" t="s">
        <v>496</v>
      </c>
      <c r="C208" s="53" t="s">
        <v>169</v>
      </c>
      <c r="D208" s="53" t="s">
        <v>481</v>
      </c>
      <c r="E208" s="54" t="s">
        <v>2289</v>
      </c>
      <c r="F208" s="55">
        <v>46182</v>
      </c>
      <c r="G208" s="18">
        <v>290.14</v>
      </c>
      <c r="H208" s="53" t="s">
        <v>6</v>
      </c>
      <c r="I208" s="53" t="s">
        <v>2307</v>
      </c>
      <c r="J208" s="53">
        <v>2875817295</v>
      </c>
      <c r="K208" s="53" t="s">
        <v>481</v>
      </c>
      <c r="L208" s="53">
        <v>1</v>
      </c>
      <c r="M208" s="53"/>
      <c r="N208" s="53"/>
      <c r="O208" s="54" t="s">
        <v>2290</v>
      </c>
      <c r="P208" s="68"/>
    </row>
    <row r="209" spans="1:16" s="57" customFormat="1" ht="99" customHeight="1">
      <c r="A209" s="53">
        <v>105</v>
      </c>
      <c r="B209" s="54" t="s">
        <v>496</v>
      </c>
      <c r="C209" s="53" t="s">
        <v>169</v>
      </c>
      <c r="D209" s="53" t="s">
        <v>481</v>
      </c>
      <c r="E209" s="54" t="s">
        <v>2814</v>
      </c>
      <c r="F209" s="55">
        <v>46239</v>
      </c>
      <c r="G209" s="18">
        <v>1471.38</v>
      </c>
      <c r="H209" s="53" t="s">
        <v>6</v>
      </c>
      <c r="I209" s="53" t="s">
        <v>2815</v>
      </c>
      <c r="J209" s="53">
        <v>31083972</v>
      </c>
      <c r="K209" s="53" t="s">
        <v>481</v>
      </c>
      <c r="L209" s="53">
        <v>1</v>
      </c>
      <c r="M209" s="53"/>
      <c r="N209" s="53"/>
      <c r="O209" s="54" t="s">
        <v>2757</v>
      </c>
      <c r="P209" s="68"/>
    </row>
    <row r="210" spans="1:16" s="57" customFormat="1" ht="64.2" customHeight="1">
      <c r="A210" s="53">
        <v>106</v>
      </c>
      <c r="B210" s="54" t="s">
        <v>331</v>
      </c>
      <c r="C210" s="53" t="s">
        <v>65</v>
      </c>
      <c r="D210" s="53" t="s">
        <v>62</v>
      </c>
      <c r="E210" s="54" t="s">
        <v>332</v>
      </c>
      <c r="F210" s="55">
        <v>46043</v>
      </c>
      <c r="G210" s="18">
        <v>395.54700000000003</v>
      </c>
      <c r="H210" s="53" t="s">
        <v>6</v>
      </c>
      <c r="I210" s="53" t="s">
        <v>333</v>
      </c>
      <c r="J210" s="53">
        <v>42086719</v>
      </c>
      <c r="K210" s="53" t="s">
        <v>91</v>
      </c>
      <c r="L210" s="53" t="s">
        <v>334</v>
      </c>
      <c r="M210" s="53"/>
      <c r="N210" s="53"/>
      <c r="O210" s="15" t="s">
        <v>500</v>
      </c>
      <c r="P210" s="68"/>
    </row>
    <row r="211" spans="1:16" s="57" customFormat="1" ht="64.2" customHeight="1">
      <c r="A211" s="53">
        <v>107</v>
      </c>
      <c r="B211" s="54" t="s">
        <v>331</v>
      </c>
      <c r="C211" s="53" t="s">
        <v>73</v>
      </c>
      <c r="D211" s="53" t="s">
        <v>62</v>
      </c>
      <c r="E211" s="54" t="s">
        <v>501</v>
      </c>
      <c r="F211" s="55">
        <v>46048</v>
      </c>
      <c r="G211" s="18">
        <v>626.45100000000002</v>
      </c>
      <c r="H211" s="53" t="s">
        <v>6</v>
      </c>
      <c r="I211" s="53" t="s">
        <v>502</v>
      </c>
      <c r="J211" s="53">
        <v>3337119</v>
      </c>
      <c r="K211" s="53" t="s">
        <v>187</v>
      </c>
      <c r="L211" s="53" t="s">
        <v>503</v>
      </c>
      <c r="M211" s="53"/>
      <c r="N211" s="53"/>
      <c r="O211" s="15" t="s">
        <v>504</v>
      </c>
      <c r="P211" s="68"/>
    </row>
    <row r="212" spans="1:16" s="57" customFormat="1" ht="102" customHeight="1">
      <c r="A212" s="53">
        <v>108</v>
      </c>
      <c r="B212" s="54" t="s">
        <v>335</v>
      </c>
      <c r="C212" s="53" t="s">
        <v>73</v>
      </c>
      <c r="D212" s="53" t="s">
        <v>62</v>
      </c>
      <c r="E212" s="54" t="s">
        <v>336</v>
      </c>
      <c r="F212" s="55">
        <v>46037</v>
      </c>
      <c r="G212" s="18">
        <v>228.886</v>
      </c>
      <c r="H212" s="53" t="s">
        <v>6</v>
      </c>
      <c r="I212" s="53" t="s">
        <v>228</v>
      </c>
      <c r="J212" s="53">
        <v>34657789</v>
      </c>
      <c r="K212" s="53" t="s">
        <v>187</v>
      </c>
      <c r="L212" s="53" t="s">
        <v>677</v>
      </c>
      <c r="M212" s="66"/>
      <c r="N212" s="66"/>
      <c r="O212" s="15" t="s">
        <v>337</v>
      </c>
      <c r="P212" s="68"/>
    </row>
    <row r="213" spans="1:16" s="57" customFormat="1" ht="102" customHeight="1">
      <c r="A213" s="53">
        <v>109</v>
      </c>
      <c r="B213" s="54" t="s">
        <v>335</v>
      </c>
      <c r="C213" s="53" t="s">
        <v>73</v>
      </c>
      <c r="D213" s="53" t="s">
        <v>62</v>
      </c>
      <c r="E213" s="54" t="s">
        <v>632</v>
      </c>
      <c r="F213" s="55">
        <v>46049</v>
      </c>
      <c r="G213" s="18">
        <v>421.83699999999999</v>
      </c>
      <c r="H213" s="53" t="s">
        <v>6</v>
      </c>
      <c r="I213" s="53" t="s">
        <v>228</v>
      </c>
      <c r="J213" s="53">
        <v>34657789</v>
      </c>
      <c r="K213" s="53" t="s">
        <v>187</v>
      </c>
      <c r="L213" s="53" t="s">
        <v>505</v>
      </c>
      <c r="M213" s="53"/>
      <c r="N213" s="53"/>
      <c r="O213" s="15" t="s">
        <v>506</v>
      </c>
      <c r="P213" s="68"/>
    </row>
    <row r="214" spans="1:16" s="57" customFormat="1" ht="52.8" customHeight="1">
      <c r="A214" s="53">
        <v>110</v>
      </c>
      <c r="B214" s="54" t="s">
        <v>2178</v>
      </c>
      <c r="C214" s="53" t="s">
        <v>75</v>
      </c>
      <c r="D214" s="53" t="s">
        <v>63</v>
      </c>
      <c r="E214" s="54" t="s">
        <v>2179</v>
      </c>
      <c r="F214" s="55">
        <v>46133</v>
      </c>
      <c r="G214" s="18">
        <v>1500</v>
      </c>
      <c r="H214" s="53" t="s">
        <v>6</v>
      </c>
      <c r="I214" s="53" t="s">
        <v>2188</v>
      </c>
      <c r="J214" s="53">
        <v>1990795</v>
      </c>
      <c r="K214" s="53" t="s">
        <v>426</v>
      </c>
      <c r="L214" s="53">
        <v>28030</v>
      </c>
      <c r="M214" s="53"/>
      <c r="N214" s="53"/>
      <c r="O214" s="54" t="s">
        <v>2180</v>
      </c>
      <c r="P214" s="68"/>
    </row>
    <row r="215" spans="1:16" s="57" customFormat="1" ht="84" customHeight="1">
      <c r="A215" s="53">
        <v>111</v>
      </c>
      <c r="B215" s="54" t="s">
        <v>338</v>
      </c>
      <c r="C215" s="53" t="s">
        <v>73</v>
      </c>
      <c r="D215" s="53" t="s">
        <v>62</v>
      </c>
      <c r="E215" s="54" t="s">
        <v>339</v>
      </c>
      <c r="F215" s="55">
        <v>46041</v>
      </c>
      <c r="G215" s="18">
        <v>239.25</v>
      </c>
      <c r="H215" s="53" t="s">
        <v>6</v>
      </c>
      <c r="I215" s="53" t="s">
        <v>228</v>
      </c>
      <c r="J215" s="53">
        <v>34657789</v>
      </c>
      <c r="K215" s="53" t="s">
        <v>187</v>
      </c>
      <c r="L215" s="53" t="s">
        <v>676</v>
      </c>
      <c r="M215" s="66"/>
      <c r="N215" s="66"/>
      <c r="O215" s="15" t="s">
        <v>340</v>
      </c>
      <c r="P215" s="68"/>
    </row>
    <row r="216" spans="1:16" s="57" customFormat="1" ht="84" customHeight="1">
      <c r="A216" s="53">
        <v>112</v>
      </c>
      <c r="B216" s="54" t="s">
        <v>338</v>
      </c>
      <c r="C216" s="53" t="s">
        <v>65</v>
      </c>
      <c r="D216" s="53" t="s">
        <v>62</v>
      </c>
      <c r="E216" s="54" t="s">
        <v>839</v>
      </c>
      <c r="F216" s="55">
        <v>46058</v>
      </c>
      <c r="G216" s="18">
        <v>240.08</v>
      </c>
      <c r="H216" s="53" t="s">
        <v>6</v>
      </c>
      <c r="I216" s="53" t="s">
        <v>528</v>
      </c>
      <c r="J216" s="53">
        <v>42086719</v>
      </c>
      <c r="K216" s="53" t="s">
        <v>91</v>
      </c>
      <c r="L216" s="53" t="s">
        <v>840</v>
      </c>
      <c r="M216" s="53"/>
      <c r="N216" s="53"/>
      <c r="O216" s="15" t="s">
        <v>841</v>
      </c>
      <c r="P216" s="68"/>
    </row>
    <row r="217" spans="1:16" s="57" customFormat="1" ht="69" customHeight="1">
      <c r="A217" s="53">
        <v>113</v>
      </c>
      <c r="B217" s="54" t="s">
        <v>842</v>
      </c>
      <c r="C217" s="53" t="s">
        <v>221</v>
      </c>
      <c r="D217" s="53" t="s">
        <v>62</v>
      </c>
      <c r="E217" s="54" t="s">
        <v>843</v>
      </c>
      <c r="F217" s="55">
        <v>46063</v>
      </c>
      <c r="G217" s="18">
        <v>260</v>
      </c>
      <c r="H217" s="53" t="s">
        <v>6</v>
      </c>
      <c r="I217" s="53" t="s">
        <v>530</v>
      </c>
      <c r="J217" s="53">
        <v>24316073</v>
      </c>
      <c r="K217" s="53" t="s">
        <v>275</v>
      </c>
      <c r="L217" s="53">
        <v>4300</v>
      </c>
      <c r="M217" s="53"/>
      <c r="N217" s="53"/>
      <c r="O217" s="15" t="s">
        <v>844</v>
      </c>
      <c r="P217" s="68"/>
    </row>
    <row r="218" spans="1:16" s="57" customFormat="1" ht="60" customHeight="1">
      <c r="A218" s="53">
        <v>114</v>
      </c>
      <c r="B218" s="54" t="s">
        <v>842</v>
      </c>
      <c r="C218" s="53" t="s">
        <v>169</v>
      </c>
      <c r="D218" s="53" t="s">
        <v>62</v>
      </c>
      <c r="E218" s="54" t="s">
        <v>965</v>
      </c>
      <c r="F218" s="55">
        <v>46070</v>
      </c>
      <c r="G218" s="18">
        <v>1100</v>
      </c>
      <c r="H218" s="53" t="s">
        <v>6</v>
      </c>
      <c r="I218" s="53" t="s">
        <v>1218</v>
      </c>
      <c r="J218" s="53">
        <v>3228720024</v>
      </c>
      <c r="K218" s="53" t="s">
        <v>426</v>
      </c>
      <c r="L218" s="53">
        <v>2000</v>
      </c>
      <c r="M218" s="53"/>
      <c r="N218" s="53"/>
      <c r="O218" s="15" t="s">
        <v>966</v>
      </c>
      <c r="P218" s="68"/>
    </row>
    <row r="219" spans="1:16" s="57" customFormat="1" ht="60" customHeight="1">
      <c r="A219" s="53">
        <v>115</v>
      </c>
      <c r="B219" s="54" t="s">
        <v>842</v>
      </c>
      <c r="C219" s="53" t="s">
        <v>169</v>
      </c>
      <c r="D219" s="53" t="s">
        <v>62</v>
      </c>
      <c r="E219" s="54" t="s">
        <v>965</v>
      </c>
      <c r="F219" s="55">
        <v>46141</v>
      </c>
      <c r="G219" s="18">
        <v>2700</v>
      </c>
      <c r="H219" s="53" t="s">
        <v>6</v>
      </c>
      <c r="I219" s="53" t="s">
        <v>2010</v>
      </c>
      <c r="J219" s="53">
        <v>3704500409</v>
      </c>
      <c r="K219" s="53"/>
      <c r="L219" s="53"/>
      <c r="M219" s="53"/>
      <c r="N219" s="53"/>
      <c r="O219" s="54" t="s">
        <v>2009</v>
      </c>
      <c r="P219" s="68"/>
    </row>
    <row r="220" spans="1:16" s="57" customFormat="1" ht="66" customHeight="1">
      <c r="A220" s="53">
        <v>116</v>
      </c>
      <c r="B220" s="54" t="s">
        <v>842</v>
      </c>
      <c r="C220" s="53" t="s">
        <v>169</v>
      </c>
      <c r="D220" s="53" t="s">
        <v>62</v>
      </c>
      <c r="E220" s="54" t="s">
        <v>2011</v>
      </c>
      <c r="F220" s="55">
        <v>46142</v>
      </c>
      <c r="G220" s="18">
        <v>315</v>
      </c>
      <c r="H220" s="53" t="s">
        <v>6</v>
      </c>
      <c r="I220" s="53" t="s">
        <v>2187</v>
      </c>
      <c r="J220" s="53">
        <v>3194608744</v>
      </c>
      <c r="K220" s="53" t="s">
        <v>426</v>
      </c>
      <c r="L220" s="53">
        <v>250</v>
      </c>
      <c r="M220" s="53"/>
      <c r="N220" s="53"/>
      <c r="O220" s="54" t="s">
        <v>2009</v>
      </c>
      <c r="P220" s="68"/>
    </row>
    <row r="221" spans="1:16" s="57" customFormat="1" ht="66" customHeight="1">
      <c r="A221" s="53">
        <v>117</v>
      </c>
      <c r="B221" s="54" t="s">
        <v>842</v>
      </c>
      <c r="C221" s="53" t="s">
        <v>169</v>
      </c>
      <c r="D221" s="53" t="s">
        <v>62</v>
      </c>
      <c r="E221" s="54" t="s">
        <v>2215</v>
      </c>
      <c r="F221" s="55">
        <v>46176</v>
      </c>
      <c r="G221" s="18">
        <v>499.99900000000002</v>
      </c>
      <c r="H221" s="53" t="s">
        <v>6</v>
      </c>
      <c r="I221" s="53" t="s">
        <v>2306</v>
      </c>
      <c r="J221" s="53">
        <v>3680408757</v>
      </c>
      <c r="K221" s="53" t="s">
        <v>426</v>
      </c>
      <c r="L221" s="53">
        <v>4</v>
      </c>
      <c r="M221" s="53"/>
      <c r="N221" s="53"/>
      <c r="O221" s="54" t="s">
        <v>2216</v>
      </c>
      <c r="P221" s="68"/>
    </row>
    <row r="222" spans="1:16" s="57" customFormat="1" ht="66" customHeight="1">
      <c r="A222" s="53">
        <v>118</v>
      </c>
      <c r="B222" s="54" t="s">
        <v>842</v>
      </c>
      <c r="C222" s="53" t="s">
        <v>221</v>
      </c>
      <c r="D222" s="53" t="s">
        <v>62</v>
      </c>
      <c r="E222" s="54" t="s">
        <v>843</v>
      </c>
      <c r="F222" s="55">
        <v>46210</v>
      </c>
      <c r="G222" s="18">
        <v>408.33300000000003</v>
      </c>
      <c r="H222" s="53" t="s">
        <v>6</v>
      </c>
      <c r="I222" s="53" t="s">
        <v>530</v>
      </c>
      <c r="J222" s="53">
        <v>24316073</v>
      </c>
      <c r="K222" s="53" t="s">
        <v>275</v>
      </c>
      <c r="L222" s="53">
        <v>5400</v>
      </c>
      <c r="M222" s="53"/>
      <c r="N222" s="54" t="s">
        <v>843</v>
      </c>
      <c r="O222" s="54" t="s">
        <v>2497</v>
      </c>
      <c r="P222" s="68"/>
    </row>
    <row r="223" spans="1:16" s="57" customFormat="1" ht="66" customHeight="1">
      <c r="A223" s="53">
        <v>119</v>
      </c>
      <c r="B223" s="54" t="s">
        <v>842</v>
      </c>
      <c r="C223" s="53" t="s">
        <v>169</v>
      </c>
      <c r="D223" s="53" t="s">
        <v>62</v>
      </c>
      <c r="E223" s="54" t="s">
        <v>2758</v>
      </c>
      <c r="F223" s="55">
        <v>46241</v>
      </c>
      <c r="G223" s="18">
        <v>600</v>
      </c>
      <c r="H223" s="53" t="s">
        <v>6</v>
      </c>
      <c r="I223" s="53" t="s">
        <v>2759</v>
      </c>
      <c r="J223" s="53">
        <v>3487701547</v>
      </c>
      <c r="K223" s="53" t="s">
        <v>426</v>
      </c>
      <c r="L223" s="53">
        <v>340</v>
      </c>
      <c r="M223" s="53"/>
      <c r="N223" s="53"/>
      <c r="O223" s="93" t="s">
        <v>2760</v>
      </c>
      <c r="P223" s="68"/>
    </row>
    <row r="224" spans="1:16" s="57" customFormat="1" ht="66" customHeight="1">
      <c r="A224" s="53">
        <v>120</v>
      </c>
      <c r="B224" s="54" t="s">
        <v>842</v>
      </c>
      <c r="C224" s="53" t="s">
        <v>169</v>
      </c>
      <c r="D224" s="53" t="s">
        <v>63</v>
      </c>
      <c r="E224" s="54" t="s">
        <v>2761</v>
      </c>
      <c r="F224" s="55">
        <v>46246</v>
      </c>
      <c r="G224" s="18">
        <v>216</v>
      </c>
      <c r="H224" s="53" t="s">
        <v>6</v>
      </c>
      <c r="I224" s="53" t="s">
        <v>2816</v>
      </c>
      <c r="J224" s="53">
        <v>3046901507</v>
      </c>
      <c r="K224" s="53" t="s">
        <v>63</v>
      </c>
      <c r="L224" s="53">
        <v>15</v>
      </c>
      <c r="M224" s="53"/>
      <c r="N224" s="53"/>
      <c r="O224" s="93" t="s">
        <v>2762</v>
      </c>
      <c r="P224" s="68"/>
    </row>
    <row r="225" spans="1:16" s="57" customFormat="1" ht="93" customHeight="1">
      <c r="A225" s="53">
        <v>121</v>
      </c>
      <c r="B225" s="54" t="s">
        <v>341</v>
      </c>
      <c r="C225" s="53" t="s">
        <v>73</v>
      </c>
      <c r="D225" s="53" t="s">
        <v>62</v>
      </c>
      <c r="E225" s="54" t="s">
        <v>342</v>
      </c>
      <c r="F225" s="55">
        <v>46042</v>
      </c>
      <c r="G225" s="18">
        <v>833.9</v>
      </c>
      <c r="H225" s="53" t="s">
        <v>6</v>
      </c>
      <c r="I225" s="53" t="s">
        <v>228</v>
      </c>
      <c r="J225" s="53">
        <v>34657789</v>
      </c>
      <c r="K225" s="53" t="s">
        <v>187</v>
      </c>
      <c r="L225" s="53" t="s">
        <v>675</v>
      </c>
      <c r="M225" s="66"/>
      <c r="N225" s="66"/>
      <c r="O225" s="15" t="s">
        <v>343</v>
      </c>
      <c r="P225" s="68"/>
    </row>
    <row r="226" spans="1:16" s="57" customFormat="1" ht="222.6" customHeight="1">
      <c r="A226" s="53">
        <v>122</v>
      </c>
      <c r="B226" s="54" t="s">
        <v>344</v>
      </c>
      <c r="C226" s="53" t="s">
        <v>81</v>
      </c>
      <c r="D226" s="53" t="s">
        <v>63</v>
      </c>
      <c r="E226" s="54" t="s">
        <v>345</v>
      </c>
      <c r="F226" s="55">
        <v>46042</v>
      </c>
      <c r="G226" s="18">
        <v>496.8</v>
      </c>
      <c r="H226" s="53" t="s">
        <v>6</v>
      </c>
      <c r="I226" s="53" t="s">
        <v>377</v>
      </c>
      <c r="J226" s="53">
        <v>38455425</v>
      </c>
      <c r="K226" s="53" t="s">
        <v>63</v>
      </c>
      <c r="L226" s="53">
        <v>12</v>
      </c>
      <c r="M226" s="66"/>
      <c r="N226" s="66"/>
      <c r="O226" s="15" t="s">
        <v>346</v>
      </c>
      <c r="P226" s="68"/>
    </row>
    <row r="227" spans="1:16" s="57" customFormat="1" ht="82.2" customHeight="1">
      <c r="A227" s="53">
        <v>123</v>
      </c>
      <c r="B227" s="54" t="s">
        <v>344</v>
      </c>
      <c r="C227" s="53" t="s">
        <v>221</v>
      </c>
      <c r="D227" s="53" t="s">
        <v>62</v>
      </c>
      <c r="E227" s="54" t="s">
        <v>347</v>
      </c>
      <c r="F227" s="55">
        <v>46053</v>
      </c>
      <c r="G227" s="18">
        <v>252</v>
      </c>
      <c r="H227" s="53" t="s">
        <v>6</v>
      </c>
      <c r="I227" s="53" t="s">
        <v>530</v>
      </c>
      <c r="J227" s="53">
        <v>24316073</v>
      </c>
      <c r="K227" s="53" t="s">
        <v>275</v>
      </c>
      <c r="L227" s="53">
        <v>4200</v>
      </c>
      <c r="M227" s="66"/>
      <c r="N227" s="66"/>
      <c r="O227" s="15" t="s">
        <v>348</v>
      </c>
      <c r="P227" s="68"/>
    </row>
    <row r="228" spans="1:16" s="57" customFormat="1" ht="82.2" customHeight="1">
      <c r="A228" s="53">
        <v>124</v>
      </c>
      <c r="B228" s="54" t="s">
        <v>344</v>
      </c>
      <c r="C228" s="53" t="s">
        <v>65</v>
      </c>
      <c r="D228" s="53" t="s">
        <v>62</v>
      </c>
      <c r="E228" s="54" t="s">
        <v>673</v>
      </c>
      <c r="F228" s="55">
        <v>46052</v>
      </c>
      <c r="G228" s="18">
        <v>329.5</v>
      </c>
      <c r="H228" s="53" t="s">
        <v>6</v>
      </c>
      <c r="I228" s="53" t="s">
        <v>528</v>
      </c>
      <c r="J228" s="53">
        <v>42086719</v>
      </c>
      <c r="K228" s="53" t="s">
        <v>91</v>
      </c>
      <c r="L228" s="53">
        <v>22144.59</v>
      </c>
      <c r="M228" s="53"/>
      <c r="N228" s="53"/>
      <c r="O228" s="15" t="s">
        <v>652</v>
      </c>
      <c r="P228" s="68"/>
    </row>
    <row r="229" spans="1:16" s="57" customFormat="1" ht="67.2" customHeight="1">
      <c r="A229" s="53">
        <v>125</v>
      </c>
      <c r="B229" s="54" t="s">
        <v>349</v>
      </c>
      <c r="C229" s="53" t="s">
        <v>73</v>
      </c>
      <c r="D229" s="53" t="s">
        <v>62</v>
      </c>
      <c r="E229" s="54" t="s">
        <v>350</v>
      </c>
      <c r="F229" s="55">
        <v>46036</v>
      </c>
      <c r="G229" s="18">
        <v>258.55099999999999</v>
      </c>
      <c r="H229" s="53" t="s">
        <v>6</v>
      </c>
      <c r="I229" s="53" t="s">
        <v>217</v>
      </c>
      <c r="J229" s="53">
        <v>3337119</v>
      </c>
      <c r="K229" s="53" t="s">
        <v>187</v>
      </c>
      <c r="L229" s="53" t="s">
        <v>351</v>
      </c>
      <c r="M229" s="66"/>
      <c r="N229" s="66"/>
      <c r="O229" s="15" t="s">
        <v>352</v>
      </c>
      <c r="P229" s="68"/>
    </row>
    <row r="230" spans="1:16" s="57" customFormat="1" ht="66" customHeight="1">
      <c r="A230" s="53">
        <v>126</v>
      </c>
      <c r="B230" s="54" t="s">
        <v>349</v>
      </c>
      <c r="C230" s="53" t="s">
        <v>73</v>
      </c>
      <c r="D230" s="53" t="s">
        <v>62</v>
      </c>
      <c r="E230" s="54" t="s">
        <v>353</v>
      </c>
      <c r="F230" s="55">
        <v>46036</v>
      </c>
      <c r="G230" s="18">
        <v>962.39400000000001</v>
      </c>
      <c r="H230" s="53" t="s">
        <v>6</v>
      </c>
      <c r="I230" s="53" t="s">
        <v>228</v>
      </c>
      <c r="J230" s="53">
        <v>34657789</v>
      </c>
      <c r="K230" s="53" t="s">
        <v>187</v>
      </c>
      <c r="L230" s="53" t="s">
        <v>354</v>
      </c>
      <c r="M230" s="66"/>
      <c r="N230" s="66"/>
      <c r="O230" s="15" t="s">
        <v>355</v>
      </c>
      <c r="P230" s="68"/>
    </row>
    <row r="231" spans="1:16" s="57" customFormat="1" ht="140.4">
      <c r="A231" s="53">
        <v>127</v>
      </c>
      <c r="B231" s="54" t="s">
        <v>2628</v>
      </c>
      <c r="C231" s="53" t="s">
        <v>79</v>
      </c>
      <c r="D231" s="53" t="s">
        <v>63</v>
      </c>
      <c r="E231" s="54" t="s">
        <v>2640</v>
      </c>
      <c r="F231" s="55">
        <v>46220</v>
      </c>
      <c r="G231" s="18">
        <v>363.12599999999998</v>
      </c>
      <c r="H231" s="53" t="s">
        <v>6</v>
      </c>
      <c r="I231" s="53" t="s">
        <v>2639</v>
      </c>
      <c r="J231" s="53">
        <v>13489818</v>
      </c>
      <c r="K231" s="53" t="s">
        <v>2629</v>
      </c>
      <c r="L231" s="53" t="s">
        <v>2630</v>
      </c>
      <c r="M231" s="53"/>
      <c r="N231" s="53"/>
      <c r="O231" s="54" t="s">
        <v>2631</v>
      </c>
      <c r="P231" s="68"/>
    </row>
    <row r="232" spans="1:16" s="57" customFormat="1" ht="48.6" customHeight="1">
      <c r="A232" s="53">
        <v>128</v>
      </c>
      <c r="B232" s="54" t="s">
        <v>1089</v>
      </c>
      <c r="C232" s="53" t="s">
        <v>221</v>
      </c>
      <c r="D232" s="53" t="s">
        <v>62</v>
      </c>
      <c r="E232" s="54" t="s">
        <v>762</v>
      </c>
      <c r="F232" s="55">
        <v>46077</v>
      </c>
      <c r="G232" s="18">
        <v>462</v>
      </c>
      <c r="H232" s="53" t="s">
        <v>6</v>
      </c>
      <c r="I232" s="53" t="s">
        <v>530</v>
      </c>
      <c r="J232" s="53">
        <v>24316073</v>
      </c>
      <c r="K232" s="53" t="s">
        <v>275</v>
      </c>
      <c r="L232" s="53">
        <v>7500</v>
      </c>
      <c r="M232" s="53"/>
      <c r="N232" s="53"/>
      <c r="O232" s="15" t="s">
        <v>1090</v>
      </c>
      <c r="P232" s="68"/>
    </row>
    <row r="233" spans="1:16" s="57" customFormat="1" ht="48.6" customHeight="1">
      <c r="A233" s="53">
        <v>129</v>
      </c>
      <c r="B233" s="54" t="s">
        <v>1089</v>
      </c>
      <c r="C233" s="53" t="s">
        <v>84</v>
      </c>
      <c r="D233" s="53" t="s">
        <v>62</v>
      </c>
      <c r="E233" s="54" t="s">
        <v>1491</v>
      </c>
      <c r="F233" s="55">
        <v>46104</v>
      </c>
      <c r="G233" s="18">
        <v>4197.375</v>
      </c>
      <c r="H233" s="53" t="s">
        <v>6</v>
      </c>
      <c r="I233" s="53" t="s">
        <v>1653</v>
      </c>
      <c r="J233" s="53">
        <v>34049688</v>
      </c>
      <c r="K233" s="53" t="s">
        <v>426</v>
      </c>
      <c r="L233" s="53">
        <v>1</v>
      </c>
      <c r="M233" s="53"/>
      <c r="N233" s="53"/>
      <c r="O233" s="15" t="s">
        <v>1492</v>
      </c>
      <c r="P233" s="68"/>
    </row>
    <row r="234" spans="1:16" s="57" customFormat="1" ht="78">
      <c r="A234" s="53">
        <v>130</v>
      </c>
      <c r="B234" s="54" t="s">
        <v>1089</v>
      </c>
      <c r="C234" s="53" t="s">
        <v>81</v>
      </c>
      <c r="D234" s="53" t="s">
        <v>63</v>
      </c>
      <c r="E234" s="54" t="s">
        <v>2498</v>
      </c>
      <c r="F234" s="55">
        <v>46205</v>
      </c>
      <c r="G234" s="18">
        <v>396</v>
      </c>
      <c r="H234" s="53" t="s">
        <v>6</v>
      </c>
      <c r="I234" s="53" t="s">
        <v>2507</v>
      </c>
      <c r="J234" s="53">
        <v>16400836</v>
      </c>
      <c r="K234" s="53" t="s">
        <v>63</v>
      </c>
      <c r="L234" s="53">
        <v>1</v>
      </c>
      <c r="M234" s="53"/>
      <c r="N234" s="53"/>
      <c r="O234" s="54" t="s">
        <v>2499</v>
      </c>
      <c r="P234" s="68"/>
    </row>
    <row r="235" spans="1:16" s="57" customFormat="1" ht="62.4">
      <c r="A235" s="53">
        <v>131</v>
      </c>
      <c r="B235" s="54" t="s">
        <v>2632</v>
      </c>
      <c r="C235" s="53" t="s">
        <v>102</v>
      </c>
      <c r="D235" s="53" t="s">
        <v>63</v>
      </c>
      <c r="E235" s="54" t="s">
        <v>2633</v>
      </c>
      <c r="F235" s="55">
        <v>46240</v>
      </c>
      <c r="G235" s="18">
        <v>6345.201</v>
      </c>
      <c r="H235" s="53" t="s">
        <v>6</v>
      </c>
      <c r="I235" s="53" t="s">
        <v>2638</v>
      </c>
      <c r="J235" s="53">
        <v>4535793</v>
      </c>
      <c r="K235" s="53"/>
      <c r="L235" s="53"/>
      <c r="M235" s="53"/>
      <c r="N235" s="53"/>
      <c r="O235" s="15" t="s">
        <v>2817</v>
      </c>
      <c r="P235" s="68"/>
    </row>
    <row r="236" spans="1:16" s="57" customFormat="1" ht="49.2" customHeight="1">
      <c r="A236" s="53">
        <v>132</v>
      </c>
      <c r="B236" s="54" t="s">
        <v>356</v>
      </c>
      <c r="C236" s="53" t="s">
        <v>75</v>
      </c>
      <c r="D236" s="53" t="s">
        <v>63</v>
      </c>
      <c r="E236" s="54" t="s">
        <v>357</v>
      </c>
      <c r="F236" s="55">
        <v>46036</v>
      </c>
      <c r="G236" s="18">
        <v>1355.934</v>
      </c>
      <c r="H236" s="53" t="s">
        <v>50</v>
      </c>
      <c r="I236" s="53" t="s">
        <v>378</v>
      </c>
      <c r="J236" s="53">
        <v>2953108651</v>
      </c>
      <c r="K236" s="53" t="s">
        <v>63</v>
      </c>
      <c r="L236" s="53">
        <v>1</v>
      </c>
      <c r="M236" s="66"/>
      <c r="N236" s="66"/>
      <c r="O236" s="15" t="s">
        <v>358</v>
      </c>
      <c r="P236" s="68"/>
    </row>
    <row r="237" spans="1:16" s="57" customFormat="1" ht="56.4" customHeight="1">
      <c r="A237" s="53">
        <v>133</v>
      </c>
      <c r="B237" s="54" t="s">
        <v>356</v>
      </c>
      <c r="C237" s="53" t="s">
        <v>73</v>
      </c>
      <c r="D237" s="53" t="s">
        <v>62</v>
      </c>
      <c r="E237" s="54" t="s">
        <v>507</v>
      </c>
      <c r="F237" s="55">
        <v>46048</v>
      </c>
      <c r="G237" s="18">
        <v>2725.7179999999998</v>
      </c>
      <c r="H237" s="53" t="s">
        <v>365</v>
      </c>
      <c r="I237" s="53" t="s">
        <v>508</v>
      </c>
      <c r="J237" s="53">
        <v>34657789</v>
      </c>
      <c r="K237" s="53" t="s">
        <v>187</v>
      </c>
      <c r="L237" s="53">
        <v>420</v>
      </c>
      <c r="M237" s="53"/>
      <c r="N237" s="53"/>
      <c r="O237" s="15" t="s">
        <v>509</v>
      </c>
      <c r="P237" s="68"/>
    </row>
    <row r="238" spans="1:16" s="57" customFormat="1" ht="69" customHeight="1">
      <c r="A238" s="53">
        <v>134</v>
      </c>
      <c r="B238" s="54" t="s">
        <v>356</v>
      </c>
      <c r="C238" s="53" t="s">
        <v>73</v>
      </c>
      <c r="D238" s="53" t="s">
        <v>62</v>
      </c>
      <c r="E238" s="54" t="s">
        <v>510</v>
      </c>
      <c r="F238" s="55">
        <v>46048</v>
      </c>
      <c r="G238" s="18">
        <v>569.64</v>
      </c>
      <c r="H238" s="53" t="s">
        <v>365</v>
      </c>
      <c r="I238" s="53" t="s">
        <v>531</v>
      </c>
      <c r="J238" s="53">
        <v>131133</v>
      </c>
      <c r="K238" s="53" t="s">
        <v>187</v>
      </c>
      <c r="L238" s="53">
        <v>100</v>
      </c>
      <c r="M238" s="53"/>
      <c r="N238" s="53"/>
      <c r="O238" s="15" t="s">
        <v>511</v>
      </c>
      <c r="P238" s="68"/>
    </row>
    <row r="239" spans="1:16" s="57" customFormat="1" ht="65.400000000000006" customHeight="1">
      <c r="A239" s="53">
        <v>135</v>
      </c>
      <c r="B239" s="54" t="s">
        <v>356</v>
      </c>
      <c r="C239" s="53" t="s">
        <v>75</v>
      </c>
      <c r="D239" s="53" t="s">
        <v>63</v>
      </c>
      <c r="E239" s="54" t="s">
        <v>512</v>
      </c>
      <c r="F239" s="55">
        <v>46049</v>
      </c>
      <c r="G239" s="18">
        <v>265.14999999999998</v>
      </c>
      <c r="H239" s="53" t="s">
        <v>50</v>
      </c>
      <c r="I239" s="53" t="s">
        <v>872</v>
      </c>
      <c r="J239" s="53">
        <v>44040660</v>
      </c>
      <c r="K239" s="53"/>
      <c r="L239" s="53"/>
      <c r="M239" s="53"/>
      <c r="N239" s="53"/>
      <c r="O239" s="15" t="s">
        <v>513</v>
      </c>
      <c r="P239" s="68"/>
    </row>
    <row r="240" spans="1:16" s="57" customFormat="1" ht="109.2">
      <c r="A240" s="53">
        <v>136</v>
      </c>
      <c r="B240" s="54" t="s">
        <v>356</v>
      </c>
      <c r="C240" s="53" t="s">
        <v>949</v>
      </c>
      <c r="D240" s="53" t="s">
        <v>63</v>
      </c>
      <c r="E240" s="54" t="s">
        <v>1219</v>
      </c>
      <c r="F240" s="55">
        <v>46080</v>
      </c>
      <c r="G240" s="18">
        <v>3438.614</v>
      </c>
      <c r="H240" s="53" t="s">
        <v>6</v>
      </c>
      <c r="I240" s="53" t="s">
        <v>1493</v>
      </c>
      <c r="J240" s="53">
        <v>44712442</v>
      </c>
      <c r="K240" s="53" t="s">
        <v>481</v>
      </c>
      <c r="L240" s="53">
        <v>1</v>
      </c>
      <c r="M240" s="53"/>
      <c r="N240" s="53"/>
      <c r="O240" s="15" t="s">
        <v>1220</v>
      </c>
      <c r="P240" s="68"/>
    </row>
    <row r="241" spans="1:16" s="57" customFormat="1" ht="31.2">
      <c r="A241" s="53">
        <v>137</v>
      </c>
      <c r="B241" s="54" t="s">
        <v>356</v>
      </c>
      <c r="C241" s="53" t="s">
        <v>75</v>
      </c>
      <c r="D241" s="53" t="s">
        <v>62</v>
      </c>
      <c r="E241" s="54" t="s">
        <v>1405</v>
      </c>
      <c r="F241" s="55">
        <v>46098</v>
      </c>
      <c r="G241" s="18">
        <v>883.43</v>
      </c>
      <c r="H241" s="53" t="s">
        <v>50</v>
      </c>
      <c r="I241" s="53" t="s">
        <v>1604</v>
      </c>
      <c r="J241" s="53" t="s">
        <v>1589</v>
      </c>
      <c r="K241" s="53"/>
      <c r="L241" s="53"/>
      <c r="M241" s="53"/>
      <c r="N241" s="54"/>
      <c r="O241" s="15" t="s">
        <v>1395</v>
      </c>
      <c r="P241" s="68"/>
    </row>
    <row r="242" spans="1:16" s="57" customFormat="1" ht="93.6">
      <c r="A242" s="53">
        <v>138</v>
      </c>
      <c r="B242" s="54" t="s">
        <v>356</v>
      </c>
      <c r="C242" s="53" t="s">
        <v>75</v>
      </c>
      <c r="D242" s="53" t="s">
        <v>63</v>
      </c>
      <c r="E242" s="54" t="s">
        <v>2088</v>
      </c>
      <c r="F242" s="55">
        <v>46104</v>
      </c>
      <c r="G242" s="18">
        <v>2701.2080000000001</v>
      </c>
      <c r="H242" s="53" t="s">
        <v>6</v>
      </c>
      <c r="I242" s="53" t="s">
        <v>1393</v>
      </c>
      <c r="J242" s="53">
        <v>42844123</v>
      </c>
      <c r="K242" s="53" t="s">
        <v>63</v>
      </c>
      <c r="L242" s="53">
        <v>1</v>
      </c>
      <c r="M242" s="53"/>
      <c r="N242" s="53"/>
      <c r="O242" s="15" t="s">
        <v>1494</v>
      </c>
      <c r="P242" s="68"/>
    </row>
    <row r="243" spans="1:16" s="57" customFormat="1" ht="46.8">
      <c r="A243" s="53">
        <v>139</v>
      </c>
      <c r="B243" s="54" t="s">
        <v>356</v>
      </c>
      <c r="C243" s="53" t="s">
        <v>75</v>
      </c>
      <c r="D243" s="53" t="s">
        <v>62</v>
      </c>
      <c r="E243" s="54" t="s">
        <v>2089</v>
      </c>
      <c r="F243" s="55">
        <v>46161</v>
      </c>
      <c r="G243" s="18">
        <v>1516.15</v>
      </c>
      <c r="H243" s="53" t="s">
        <v>50</v>
      </c>
      <c r="I243" s="53" t="s">
        <v>2186</v>
      </c>
      <c r="J243" s="53">
        <v>42820893</v>
      </c>
      <c r="K243" s="53"/>
      <c r="L243" s="53"/>
      <c r="M243" s="53"/>
      <c r="N243" s="53"/>
      <c r="O243" s="54" t="s">
        <v>2081</v>
      </c>
      <c r="P243" s="68"/>
    </row>
    <row r="244" spans="1:16" s="57" customFormat="1" ht="46.8">
      <c r="A244" s="53">
        <v>140</v>
      </c>
      <c r="B244" s="54" t="s">
        <v>356</v>
      </c>
      <c r="C244" s="53" t="s">
        <v>75</v>
      </c>
      <c r="D244" s="53" t="s">
        <v>62</v>
      </c>
      <c r="E244" s="54" t="s">
        <v>2217</v>
      </c>
      <c r="F244" s="55">
        <v>46174</v>
      </c>
      <c r="G244" s="18">
        <v>605.65</v>
      </c>
      <c r="H244" s="53" t="s">
        <v>50</v>
      </c>
      <c r="I244" s="53" t="s">
        <v>1288</v>
      </c>
      <c r="J244" s="53">
        <v>41530346</v>
      </c>
      <c r="K244" s="53" t="s">
        <v>426</v>
      </c>
      <c r="L244" s="53">
        <v>161</v>
      </c>
      <c r="M244" s="53"/>
      <c r="N244" s="53"/>
      <c r="O244" s="54" t="s">
        <v>2218</v>
      </c>
      <c r="P244" s="68"/>
    </row>
    <row r="245" spans="1:16" s="57" customFormat="1" ht="34.799999999999997" customHeight="1">
      <c r="A245" s="53">
        <v>141</v>
      </c>
      <c r="B245" s="54" t="s">
        <v>356</v>
      </c>
      <c r="C245" s="53" t="s">
        <v>221</v>
      </c>
      <c r="D245" s="53" t="s">
        <v>62</v>
      </c>
      <c r="E245" s="54" t="s">
        <v>2219</v>
      </c>
      <c r="F245" s="55">
        <v>46175</v>
      </c>
      <c r="G245" s="18">
        <v>299.52</v>
      </c>
      <c r="H245" s="53" t="s">
        <v>50</v>
      </c>
      <c r="I245" s="53" t="s">
        <v>764</v>
      </c>
      <c r="J245" s="53">
        <v>43699122</v>
      </c>
      <c r="K245" s="53" t="s">
        <v>275</v>
      </c>
      <c r="L245" s="53">
        <v>4000</v>
      </c>
      <c r="M245" s="53"/>
      <c r="N245" s="53"/>
      <c r="O245" s="54" t="s">
        <v>2220</v>
      </c>
      <c r="P245" s="68"/>
    </row>
    <row r="246" spans="1:16" s="57" customFormat="1" ht="78">
      <c r="A246" s="53">
        <v>142</v>
      </c>
      <c r="B246" s="54" t="s">
        <v>356</v>
      </c>
      <c r="C246" s="53" t="s">
        <v>84</v>
      </c>
      <c r="D246" s="53" t="s">
        <v>63</v>
      </c>
      <c r="E246" s="54" t="s">
        <v>2400</v>
      </c>
      <c r="F246" s="55">
        <v>46192</v>
      </c>
      <c r="G246" s="18">
        <v>200</v>
      </c>
      <c r="H246" s="53" t="s">
        <v>50</v>
      </c>
      <c r="I246" s="53" t="s">
        <v>2426</v>
      </c>
      <c r="J246" s="53">
        <v>3414404854</v>
      </c>
      <c r="K246" s="53" t="s">
        <v>63</v>
      </c>
      <c r="L246" s="53"/>
      <c r="M246" s="53"/>
      <c r="N246" s="53"/>
      <c r="O246" s="54" t="s">
        <v>2380</v>
      </c>
      <c r="P246" s="68"/>
    </row>
    <row r="247" spans="1:16" s="57" customFormat="1" ht="93.6">
      <c r="A247" s="53">
        <v>143</v>
      </c>
      <c r="B247" s="54" t="s">
        <v>356</v>
      </c>
      <c r="C247" s="53" t="s">
        <v>75</v>
      </c>
      <c r="D247" s="53" t="s">
        <v>481</v>
      </c>
      <c r="E247" s="54" t="s">
        <v>2381</v>
      </c>
      <c r="F247" s="55">
        <v>46197</v>
      </c>
      <c r="G247" s="18">
        <v>1032</v>
      </c>
      <c r="H247" s="53" t="s">
        <v>6</v>
      </c>
      <c r="I247" s="53" t="s">
        <v>2382</v>
      </c>
      <c r="J247" s="53">
        <v>415588819</v>
      </c>
      <c r="K247" s="53" t="s">
        <v>481</v>
      </c>
      <c r="L247" s="53">
        <v>1</v>
      </c>
      <c r="M247" s="53"/>
      <c r="N247" s="53"/>
      <c r="O247" s="54" t="s">
        <v>2383</v>
      </c>
      <c r="P247" s="68"/>
    </row>
    <row r="248" spans="1:16" s="57" customFormat="1" ht="46.8">
      <c r="A248" s="53">
        <v>144</v>
      </c>
      <c r="B248" s="54" t="s">
        <v>356</v>
      </c>
      <c r="C248" s="53" t="s">
        <v>75</v>
      </c>
      <c r="D248" s="53" t="s">
        <v>63</v>
      </c>
      <c r="E248" s="54" t="s">
        <v>2427</v>
      </c>
      <c r="F248" s="55">
        <v>46199</v>
      </c>
      <c r="G248" s="18">
        <v>522.88</v>
      </c>
      <c r="H248" s="53" t="s">
        <v>50</v>
      </c>
      <c r="I248" s="53" t="s">
        <v>2506</v>
      </c>
      <c r="J248" s="53">
        <v>41065510</v>
      </c>
      <c r="K248" s="53" t="s">
        <v>63</v>
      </c>
      <c r="L248" s="53">
        <v>1</v>
      </c>
      <c r="M248" s="53"/>
      <c r="N248" s="53"/>
      <c r="O248" s="54" t="s">
        <v>2428</v>
      </c>
      <c r="P248" s="68"/>
    </row>
    <row r="249" spans="1:16" s="57" customFormat="1" ht="140.4">
      <c r="A249" s="53">
        <v>145</v>
      </c>
      <c r="B249" s="54" t="s">
        <v>356</v>
      </c>
      <c r="C249" s="53" t="s">
        <v>75</v>
      </c>
      <c r="D249" s="53" t="s">
        <v>63</v>
      </c>
      <c r="E249" s="54" t="s">
        <v>2634</v>
      </c>
      <c r="F249" s="55">
        <v>46226</v>
      </c>
      <c r="G249" s="18">
        <v>781.03599999999994</v>
      </c>
      <c r="H249" s="53" t="s">
        <v>6</v>
      </c>
      <c r="I249" s="53" t="s">
        <v>2637</v>
      </c>
      <c r="J249" s="53">
        <v>42844123</v>
      </c>
      <c r="K249" s="53" t="s">
        <v>63</v>
      </c>
      <c r="L249" s="53">
        <v>1</v>
      </c>
      <c r="M249" s="53"/>
      <c r="N249" s="53"/>
      <c r="O249" s="54" t="s">
        <v>2635</v>
      </c>
      <c r="P249" s="68"/>
    </row>
    <row r="250" spans="1:16" s="57" customFormat="1" ht="31.2">
      <c r="A250" s="53">
        <v>146</v>
      </c>
      <c r="B250" s="54" t="s">
        <v>356</v>
      </c>
      <c r="C250" s="53" t="s">
        <v>221</v>
      </c>
      <c r="D250" s="53" t="s">
        <v>62</v>
      </c>
      <c r="E250" s="54" t="s">
        <v>2842</v>
      </c>
      <c r="F250" s="55">
        <v>46251</v>
      </c>
      <c r="G250" s="18">
        <v>849.16666999999995</v>
      </c>
      <c r="H250" s="53" t="s">
        <v>6</v>
      </c>
      <c r="I250" s="53" t="s">
        <v>1673</v>
      </c>
      <c r="J250" s="53">
        <v>43851152</v>
      </c>
      <c r="K250" s="53" t="s">
        <v>2843</v>
      </c>
      <c r="L250" s="53">
        <v>10000</v>
      </c>
      <c r="M250" s="53"/>
      <c r="N250" s="53"/>
      <c r="O250" s="54" t="s">
        <v>2844</v>
      </c>
      <c r="P250" s="68"/>
    </row>
    <row r="251" spans="1:16" s="57" customFormat="1" ht="46.8">
      <c r="A251" s="53">
        <v>147</v>
      </c>
      <c r="B251" s="54" t="s">
        <v>359</v>
      </c>
      <c r="C251" s="53" t="s">
        <v>65</v>
      </c>
      <c r="D251" s="53" t="s">
        <v>63</v>
      </c>
      <c r="E251" s="54" t="s">
        <v>360</v>
      </c>
      <c r="F251" s="55">
        <v>46036</v>
      </c>
      <c r="G251" s="18">
        <v>288.75</v>
      </c>
      <c r="H251" s="53" t="s">
        <v>6</v>
      </c>
      <c r="I251" s="53" t="s">
        <v>78</v>
      </c>
      <c r="J251" s="53">
        <v>131268</v>
      </c>
      <c r="K251" s="53" t="s">
        <v>91</v>
      </c>
      <c r="L251" s="53">
        <v>875000</v>
      </c>
      <c r="M251" s="66"/>
      <c r="N251" s="66"/>
      <c r="O251" s="15" t="s">
        <v>361</v>
      </c>
      <c r="P251" s="68"/>
    </row>
    <row r="252" spans="1:16" s="57" customFormat="1" ht="46.8">
      <c r="A252" s="53">
        <v>148</v>
      </c>
      <c r="B252" s="54" t="s">
        <v>359</v>
      </c>
      <c r="C252" s="53" t="s">
        <v>73</v>
      </c>
      <c r="D252" s="53" t="s">
        <v>62</v>
      </c>
      <c r="E252" s="54" t="s">
        <v>362</v>
      </c>
      <c r="F252" s="55">
        <v>46037</v>
      </c>
      <c r="G252" s="18">
        <v>259.59199999999998</v>
      </c>
      <c r="H252" s="53" t="s">
        <v>6</v>
      </c>
      <c r="I252" s="53" t="s">
        <v>228</v>
      </c>
      <c r="J252" s="53">
        <v>34657789</v>
      </c>
      <c r="K252" s="53" t="s">
        <v>187</v>
      </c>
      <c r="L252" s="53">
        <v>40</v>
      </c>
      <c r="M252" s="66"/>
      <c r="N252" s="66"/>
      <c r="O252" s="15" t="s">
        <v>363</v>
      </c>
      <c r="P252" s="68"/>
    </row>
    <row r="253" spans="1:16" s="57" customFormat="1" ht="46.8">
      <c r="A253" s="53">
        <v>149</v>
      </c>
      <c r="B253" s="54" t="s">
        <v>359</v>
      </c>
      <c r="C253" s="53" t="s">
        <v>73</v>
      </c>
      <c r="D253" s="53" t="s">
        <v>62</v>
      </c>
      <c r="E253" s="54" t="s">
        <v>362</v>
      </c>
      <c r="F253" s="55">
        <v>46038</v>
      </c>
      <c r="G253" s="18">
        <v>519.55200000000002</v>
      </c>
      <c r="H253" s="53" t="s">
        <v>6</v>
      </c>
      <c r="I253" s="53" t="s">
        <v>228</v>
      </c>
      <c r="J253" s="53">
        <v>34657789</v>
      </c>
      <c r="K253" s="53" t="s">
        <v>187</v>
      </c>
      <c r="L253" s="53">
        <v>80</v>
      </c>
      <c r="M253" s="66"/>
      <c r="N253" s="66"/>
      <c r="O253" s="15" t="s">
        <v>364</v>
      </c>
      <c r="P253" s="68"/>
    </row>
    <row r="254" spans="1:16" s="57" customFormat="1" ht="46.8">
      <c r="A254" s="53">
        <v>150</v>
      </c>
      <c r="B254" s="54" t="s">
        <v>359</v>
      </c>
      <c r="C254" s="53" t="s">
        <v>73</v>
      </c>
      <c r="D254" s="53" t="s">
        <v>62</v>
      </c>
      <c r="E254" s="54" t="s">
        <v>362</v>
      </c>
      <c r="F254" s="55">
        <v>46038</v>
      </c>
      <c r="G254" s="18">
        <v>1297.961</v>
      </c>
      <c r="H254" s="53" t="s">
        <v>365</v>
      </c>
      <c r="I254" s="53" t="s">
        <v>228</v>
      </c>
      <c r="J254" s="53">
        <v>34657789</v>
      </c>
      <c r="K254" s="53" t="s">
        <v>187</v>
      </c>
      <c r="L254" s="53">
        <v>200</v>
      </c>
      <c r="M254" s="66"/>
      <c r="N254" s="66"/>
      <c r="O254" s="15" t="s">
        <v>366</v>
      </c>
      <c r="P254" s="68"/>
    </row>
    <row r="255" spans="1:16" s="57" customFormat="1" ht="46.8">
      <c r="A255" s="53">
        <v>151</v>
      </c>
      <c r="B255" s="54" t="s">
        <v>359</v>
      </c>
      <c r="C255" s="53" t="s">
        <v>73</v>
      </c>
      <c r="D255" s="53" t="s">
        <v>62</v>
      </c>
      <c r="E255" s="54" t="s">
        <v>362</v>
      </c>
      <c r="F255" s="55">
        <v>46038</v>
      </c>
      <c r="G255" s="18">
        <v>334.68099999999998</v>
      </c>
      <c r="H255" s="53" t="s">
        <v>6</v>
      </c>
      <c r="I255" s="53" t="s">
        <v>217</v>
      </c>
      <c r="J255" s="53">
        <v>3337119</v>
      </c>
      <c r="K255" s="53" t="s">
        <v>187</v>
      </c>
      <c r="L255" s="53">
        <v>75</v>
      </c>
      <c r="M255" s="66"/>
      <c r="N255" s="66"/>
      <c r="O255" s="15" t="s">
        <v>367</v>
      </c>
      <c r="P255" s="68"/>
    </row>
    <row r="256" spans="1:16" s="57" customFormat="1" ht="46.8">
      <c r="A256" s="53">
        <v>152</v>
      </c>
      <c r="B256" s="54" t="s">
        <v>359</v>
      </c>
      <c r="C256" s="53" t="s">
        <v>81</v>
      </c>
      <c r="D256" s="53" t="s">
        <v>62</v>
      </c>
      <c r="E256" s="54" t="s">
        <v>368</v>
      </c>
      <c r="F256" s="55">
        <v>46041</v>
      </c>
      <c r="G256" s="18">
        <v>1346.4</v>
      </c>
      <c r="H256" s="53" t="s">
        <v>50</v>
      </c>
      <c r="I256" s="53" t="s">
        <v>379</v>
      </c>
      <c r="J256" s="53">
        <v>39138976</v>
      </c>
      <c r="K256" s="53" t="s">
        <v>369</v>
      </c>
      <c r="L256" s="53">
        <v>170</v>
      </c>
      <c r="M256" s="66"/>
      <c r="N256" s="66"/>
      <c r="O256" s="15" t="s">
        <v>370</v>
      </c>
      <c r="P256" s="68"/>
    </row>
    <row r="257" spans="1:16" s="57" customFormat="1" ht="48.6" customHeight="1">
      <c r="A257" s="53">
        <v>153</v>
      </c>
      <c r="B257" s="54" t="s">
        <v>359</v>
      </c>
      <c r="C257" s="53" t="s">
        <v>497</v>
      </c>
      <c r="D257" s="53" t="s">
        <v>63</v>
      </c>
      <c r="E257" s="54" t="s">
        <v>514</v>
      </c>
      <c r="F257" s="55">
        <v>46044</v>
      </c>
      <c r="G257" s="18">
        <v>499.95</v>
      </c>
      <c r="H257" s="53" t="s">
        <v>50</v>
      </c>
      <c r="I257" s="53" t="s">
        <v>653</v>
      </c>
      <c r="J257" s="53">
        <v>3250007077</v>
      </c>
      <c r="K257" s="53" t="s">
        <v>63</v>
      </c>
      <c r="L257" s="53">
        <v>1080</v>
      </c>
      <c r="M257" s="53"/>
      <c r="N257" s="54"/>
      <c r="O257" s="15" t="s">
        <v>515</v>
      </c>
      <c r="P257" s="68"/>
    </row>
    <row r="258" spans="1:16" s="57" customFormat="1" ht="46.8">
      <c r="A258" s="53">
        <v>154</v>
      </c>
      <c r="B258" s="54" t="s">
        <v>359</v>
      </c>
      <c r="C258" s="53" t="s">
        <v>533</v>
      </c>
      <c r="D258" s="53" t="s">
        <v>62</v>
      </c>
      <c r="E258" s="54" t="s">
        <v>516</v>
      </c>
      <c r="F258" s="55">
        <v>46048</v>
      </c>
      <c r="G258" s="18">
        <v>291.72000000000003</v>
      </c>
      <c r="H258" s="53" t="s">
        <v>50</v>
      </c>
      <c r="I258" s="53" t="s">
        <v>654</v>
      </c>
      <c r="J258" s="53">
        <v>2545405353</v>
      </c>
      <c r="K258" s="53" t="s">
        <v>193</v>
      </c>
      <c r="L258" s="53">
        <v>2640</v>
      </c>
      <c r="M258" s="53"/>
      <c r="N258" s="54"/>
      <c r="O258" s="15" t="s">
        <v>517</v>
      </c>
      <c r="P258" s="68"/>
    </row>
    <row r="259" spans="1:16" s="57" customFormat="1" ht="46.8">
      <c r="A259" s="53">
        <v>155</v>
      </c>
      <c r="B259" s="54" t="s">
        <v>359</v>
      </c>
      <c r="C259" s="53" t="s">
        <v>518</v>
      </c>
      <c r="D259" s="53" t="s">
        <v>63</v>
      </c>
      <c r="E259" s="54" t="s">
        <v>519</v>
      </c>
      <c r="F259" s="55">
        <v>46049</v>
      </c>
      <c r="G259" s="18">
        <v>3147.931</v>
      </c>
      <c r="H259" s="53" t="s">
        <v>365</v>
      </c>
      <c r="I259" s="53" t="s">
        <v>532</v>
      </c>
      <c r="J259" s="53">
        <v>5524251</v>
      </c>
      <c r="K259" s="53" t="s">
        <v>219</v>
      </c>
      <c r="L259" s="53">
        <v>65900</v>
      </c>
      <c r="M259" s="53"/>
      <c r="N259" s="54"/>
      <c r="O259" s="15" t="s">
        <v>520</v>
      </c>
      <c r="P259" s="68"/>
    </row>
    <row r="260" spans="1:16" s="57" customFormat="1" ht="46.8">
      <c r="A260" s="53">
        <v>156</v>
      </c>
      <c r="B260" s="54" t="s">
        <v>359</v>
      </c>
      <c r="C260" s="53" t="s">
        <v>218</v>
      </c>
      <c r="D260" s="53" t="s">
        <v>63</v>
      </c>
      <c r="E260" s="54" t="s">
        <v>521</v>
      </c>
      <c r="F260" s="55">
        <v>46049</v>
      </c>
      <c r="G260" s="18">
        <v>3187.08</v>
      </c>
      <c r="H260" s="53" t="s">
        <v>365</v>
      </c>
      <c r="I260" s="53" t="s">
        <v>532</v>
      </c>
      <c r="J260" s="53">
        <v>5524251</v>
      </c>
      <c r="K260" s="53" t="s">
        <v>219</v>
      </c>
      <c r="L260" s="53">
        <v>65900</v>
      </c>
      <c r="M260" s="53"/>
      <c r="N260" s="54"/>
      <c r="O260" s="15" t="s">
        <v>522</v>
      </c>
      <c r="P260" s="68"/>
    </row>
    <row r="261" spans="1:16" s="57" customFormat="1" ht="409.6">
      <c r="A261" s="53">
        <v>157</v>
      </c>
      <c r="B261" s="54" t="s">
        <v>359</v>
      </c>
      <c r="C261" s="53" t="s">
        <v>75</v>
      </c>
      <c r="D261" s="53" t="s">
        <v>62</v>
      </c>
      <c r="E261" s="54" t="s">
        <v>523</v>
      </c>
      <c r="F261" s="55">
        <v>46049</v>
      </c>
      <c r="G261" s="18">
        <v>751.28499999999997</v>
      </c>
      <c r="H261" s="53" t="s">
        <v>50</v>
      </c>
      <c r="I261" s="53" t="s">
        <v>873</v>
      </c>
      <c r="J261" s="53">
        <v>38998824</v>
      </c>
      <c r="K261" s="53"/>
      <c r="L261" s="53"/>
      <c r="M261" s="53"/>
      <c r="N261" s="54"/>
      <c r="O261" s="15" t="s">
        <v>524</v>
      </c>
      <c r="P261" s="68"/>
    </row>
    <row r="262" spans="1:16" s="57" customFormat="1" ht="66.599999999999994" customHeight="1">
      <c r="A262" s="53">
        <v>158</v>
      </c>
      <c r="B262" s="54" t="s">
        <v>359</v>
      </c>
      <c r="C262" s="53" t="s">
        <v>74</v>
      </c>
      <c r="D262" s="53" t="s">
        <v>63</v>
      </c>
      <c r="E262" s="54" t="s">
        <v>655</v>
      </c>
      <c r="F262" s="55">
        <v>46051</v>
      </c>
      <c r="G262" s="18">
        <v>420.35500000000002</v>
      </c>
      <c r="H262" s="53" t="s">
        <v>6</v>
      </c>
      <c r="I262" s="53" t="s">
        <v>656</v>
      </c>
      <c r="J262" s="53">
        <v>5448946</v>
      </c>
      <c r="K262" s="53" t="s">
        <v>63</v>
      </c>
      <c r="L262" s="53">
        <v>1</v>
      </c>
      <c r="M262" s="53"/>
      <c r="N262" s="53"/>
      <c r="O262" s="15" t="s">
        <v>657</v>
      </c>
      <c r="P262" s="68"/>
    </row>
    <row r="263" spans="1:16" s="57" customFormat="1" ht="102" customHeight="1">
      <c r="A263" s="53">
        <v>159</v>
      </c>
      <c r="B263" s="54" t="s">
        <v>359</v>
      </c>
      <c r="C263" s="53" t="s">
        <v>75</v>
      </c>
      <c r="D263" s="53" t="s">
        <v>481</v>
      </c>
      <c r="E263" s="54" t="s">
        <v>658</v>
      </c>
      <c r="F263" s="55">
        <v>46055</v>
      </c>
      <c r="G263" s="18">
        <v>300</v>
      </c>
      <c r="H263" s="53" t="s">
        <v>6</v>
      </c>
      <c r="I263" s="53" t="s">
        <v>967</v>
      </c>
      <c r="J263" s="53">
        <v>1810711019</v>
      </c>
      <c r="K263" s="53"/>
      <c r="L263" s="53"/>
      <c r="M263" s="53"/>
      <c r="N263" s="53"/>
      <c r="O263" s="15" t="s">
        <v>659</v>
      </c>
      <c r="P263" s="68"/>
    </row>
    <row r="264" spans="1:16" s="57" customFormat="1" ht="129" customHeight="1">
      <c r="A264" s="53">
        <v>160</v>
      </c>
      <c r="B264" s="54" t="s">
        <v>359</v>
      </c>
      <c r="C264" s="53" t="s">
        <v>75</v>
      </c>
      <c r="D264" s="53" t="s">
        <v>62</v>
      </c>
      <c r="E264" s="54" t="s">
        <v>660</v>
      </c>
      <c r="F264" s="55">
        <v>46055</v>
      </c>
      <c r="G264" s="18">
        <v>2240.6999999999998</v>
      </c>
      <c r="H264" s="53" t="s">
        <v>50</v>
      </c>
      <c r="I264" s="53" t="s">
        <v>796</v>
      </c>
      <c r="J264" s="53">
        <v>30109129</v>
      </c>
      <c r="K264" s="53"/>
      <c r="L264" s="53"/>
      <c r="M264" s="53"/>
      <c r="N264" s="53"/>
      <c r="O264" s="15" t="s">
        <v>661</v>
      </c>
      <c r="P264" s="68"/>
    </row>
    <row r="265" spans="1:16" s="57" customFormat="1" ht="93.6">
      <c r="A265" s="53">
        <v>161</v>
      </c>
      <c r="B265" s="54" t="s">
        <v>359</v>
      </c>
      <c r="C265" s="53" t="s">
        <v>75</v>
      </c>
      <c r="D265" s="53" t="s">
        <v>62</v>
      </c>
      <c r="E265" s="54" t="s">
        <v>845</v>
      </c>
      <c r="F265" s="55">
        <v>46057</v>
      </c>
      <c r="G265" s="18">
        <v>246</v>
      </c>
      <c r="H265" s="53" t="s">
        <v>846</v>
      </c>
      <c r="I265" s="53" t="s">
        <v>847</v>
      </c>
      <c r="J265" s="53">
        <v>44353997</v>
      </c>
      <c r="K265" s="53" t="s">
        <v>426</v>
      </c>
      <c r="L265" s="53">
        <v>123900</v>
      </c>
      <c r="M265" s="53"/>
      <c r="N265" s="53"/>
      <c r="O265" s="15" t="s">
        <v>848</v>
      </c>
      <c r="P265" s="68"/>
    </row>
    <row r="266" spans="1:16" s="57" customFormat="1" ht="140.4">
      <c r="A266" s="53">
        <v>162</v>
      </c>
      <c r="B266" s="54" t="s">
        <v>359</v>
      </c>
      <c r="C266" s="53" t="s">
        <v>75</v>
      </c>
      <c r="D266" s="53" t="s">
        <v>62</v>
      </c>
      <c r="E266" s="54" t="s">
        <v>849</v>
      </c>
      <c r="F266" s="55">
        <v>46057</v>
      </c>
      <c r="G266" s="18">
        <v>235</v>
      </c>
      <c r="H266" s="53" t="s">
        <v>50</v>
      </c>
      <c r="I266" s="53" t="s">
        <v>874</v>
      </c>
      <c r="J266" s="53">
        <v>42717957</v>
      </c>
      <c r="K266" s="53" t="s">
        <v>426</v>
      </c>
      <c r="L266" s="53">
        <v>28800</v>
      </c>
      <c r="M266" s="53"/>
      <c r="N266" s="53"/>
      <c r="O266" s="15" t="s">
        <v>850</v>
      </c>
      <c r="P266" s="68"/>
    </row>
    <row r="267" spans="1:16" s="57" customFormat="1" ht="78">
      <c r="A267" s="53">
        <v>163</v>
      </c>
      <c r="B267" s="54" t="s">
        <v>359</v>
      </c>
      <c r="C267" s="53" t="s">
        <v>75</v>
      </c>
      <c r="D267" s="53" t="s">
        <v>62</v>
      </c>
      <c r="E267" s="54" t="s">
        <v>851</v>
      </c>
      <c r="F267" s="55">
        <v>46057</v>
      </c>
      <c r="G267" s="18">
        <v>1041.92</v>
      </c>
      <c r="H267" s="53" t="s">
        <v>50</v>
      </c>
      <c r="I267" s="53" t="s">
        <v>982</v>
      </c>
      <c r="J267" s="53">
        <v>30262756</v>
      </c>
      <c r="K267" s="53" t="s">
        <v>426</v>
      </c>
      <c r="L267" s="53">
        <v>352</v>
      </c>
      <c r="M267" s="53"/>
      <c r="N267" s="53"/>
      <c r="O267" s="15" t="s">
        <v>852</v>
      </c>
      <c r="P267" s="68"/>
    </row>
    <row r="268" spans="1:16" s="57" customFormat="1" ht="187.2">
      <c r="A268" s="53">
        <v>164</v>
      </c>
      <c r="B268" s="54" t="s">
        <v>359</v>
      </c>
      <c r="C268" s="53" t="s">
        <v>75</v>
      </c>
      <c r="D268" s="53" t="s">
        <v>62</v>
      </c>
      <c r="E268" s="54" t="s">
        <v>853</v>
      </c>
      <c r="F268" s="55">
        <v>46057</v>
      </c>
      <c r="G268" s="18">
        <v>290.01499999999999</v>
      </c>
      <c r="H268" s="53" t="s">
        <v>50</v>
      </c>
      <c r="I268" s="53" t="s">
        <v>968</v>
      </c>
      <c r="J268" s="53">
        <v>34343079</v>
      </c>
      <c r="K268" s="53" t="s">
        <v>426</v>
      </c>
      <c r="L268" s="53">
        <v>350</v>
      </c>
      <c r="M268" s="53"/>
      <c r="N268" s="53"/>
      <c r="O268" s="15" t="s">
        <v>854</v>
      </c>
      <c r="P268" s="68"/>
    </row>
    <row r="269" spans="1:16" s="57" customFormat="1" ht="46.8">
      <c r="A269" s="53">
        <v>165</v>
      </c>
      <c r="B269" s="54" t="s">
        <v>359</v>
      </c>
      <c r="C269" s="53" t="s">
        <v>75</v>
      </c>
      <c r="D269" s="53" t="s">
        <v>62</v>
      </c>
      <c r="E269" s="54" t="s">
        <v>604</v>
      </c>
      <c r="F269" s="55">
        <v>46058</v>
      </c>
      <c r="G269" s="18">
        <v>1969</v>
      </c>
      <c r="H269" s="53" t="s">
        <v>846</v>
      </c>
      <c r="I269" s="53" t="s">
        <v>855</v>
      </c>
      <c r="J269" s="53">
        <v>43808856</v>
      </c>
      <c r="K269" s="53" t="s">
        <v>426</v>
      </c>
      <c r="L269" s="53">
        <v>1450</v>
      </c>
      <c r="M269" s="53"/>
      <c r="N269" s="53"/>
      <c r="O269" s="15" t="s">
        <v>856</v>
      </c>
      <c r="P269" s="68"/>
    </row>
    <row r="270" spans="1:16" s="57" customFormat="1" ht="46.8">
      <c r="A270" s="53">
        <v>166</v>
      </c>
      <c r="B270" s="54" t="s">
        <v>359</v>
      </c>
      <c r="C270" s="53" t="s">
        <v>75</v>
      </c>
      <c r="D270" s="53" t="s">
        <v>62</v>
      </c>
      <c r="E270" s="54" t="s">
        <v>604</v>
      </c>
      <c r="F270" s="55">
        <v>46058</v>
      </c>
      <c r="G270" s="18">
        <v>1837</v>
      </c>
      <c r="H270" s="53" t="s">
        <v>846</v>
      </c>
      <c r="I270" s="53" t="s">
        <v>855</v>
      </c>
      <c r="J270" s="53">
        <v>43808856</v>
      </c>
      <c r="K270" s="53" t="s">
        <v>426</v>
      </c>
      <c r="L270" s="53">
        <v>7070</v>
      </c>
      <c r="M270" s="53"/>
      <c r="N270" s="53"/>
      <c r="O270" s="15" t="s">
        <v>857</v>
      </c>
      <c r="P270" s="68"/>
    </row>
    <row r="271" spans="1:16" s="57" customFormat="1" ht="46.8">
      <c r="A271" s="53">
        <v>167</v>
      </c>
      <c r="B271" s="54" t="s">
        <v>359</v>
      </c>
      <c r="C271" s="53" t="s">
        <v>75</v>
      </c>
      <c r="D271" s="53" t="s">
        <v>62</v>
      </c>
      <c r="E271" s="54" t="s">
        <v>604</v>
      </c>
      <c r="F271" s="55">
        <v>46058</v>
      </c>
      <c r="G271" s="18">
        <v>2023</v>
      </c>
      <c r="H271" s="53" t="s">
        <v>50</v>
      </c>
      <c r="I271" s="53" t="s">
        <v>603</v>
      </c>
      <c r="J271" s="53">
        <v>1976625</v>
      </c>
      <c r="K271" s="53" t="s">
        <v>426</v>
      </c>
      <c r="L271" s="53">
        <v>14500</v>
      </c>
      <c r="M271" s="53"/>
      <c r="N271" s="53"/>
      <c r="O271" s="15" t="s">
        <v>858</v>
      </c>
      <c r="P271" s="68"/>
    </row>
    <row r="272" spans="1:16" s="57" customFormat="1" ht="237.6" customHeight="1">
      <c r="A272" s="53">
        <v>168</v>
      </c>
      <c r="B272" s="54" t="s">
        <v>359</v>
      </c>
      <c r="C272" s="53" t="s">
        <v>75</v>
      </c>
      <c r="D272" s="53" t="s">
        <v>62</v>
      </c>
      <c r="E272" s="54" t="s">
        <v>859</v>
      </c>
      <c r="F272" s="55">
        <v>46058</v>
      </c>
      <c r="G272" s="18">
        <v>825.87</v>
      </c>
      <c r="H272" s="53" t="s">
        <v>50</v>
      </c>
      <c r="I272" s="53" t="s">
        <v>969</v>
      </c>
      <c r="J272" s="53">
        <v>44468332</v>
      </c>
      <c r="K272" s="53" t="s">
        <v>426</v>
      </c>
      <c r="L272" s="53">
        <v>290</v>
      </c>
      <c r="M272" s="53"/>
      <c r="N272" s="53"/>
      <c r="O272" s="15" t="s">
        <v>860</v>
      </c>
      <c r="P272" s="68"/>
    </row>
    <row r="273" spans="1:16" s="57" customFormat="1" ht="78">
      <c r="A273" s="53">
        <v>169</v>
      </c>
      <c r="B273" s="54" t="s">
        <v>359</v>
      </c>
      <c r="C273" s="53" t="s">
        <v>75</v>
      </c>
      <c r="D273" s="53" t="s">
        <v>481</v>
      </c>
      <c r="E273" s="54" t="s">
        <v>861</v>
      </c>
      <c r="F273" s="55">
        <v>46062</v>
      </c>
      <c r="G273" s="18">
        <v>15447.977000000001</v>
      </c>
      <c r="H273" s="53" t="s">
        <v>6</v>
      </c>
      <c r="I273" s="53" t="s">
        <v>1221</v>
      </c>
      <c r="J273" s="53" t="s">
        <v>1222</v>
      </c>
      <c r="K273" s="53" t="s">
        <v>481</v>
      </c>
      <c r="L273" s="53">
        <v>5</v>
      </c>
      <c r="M273" s="53"/>
      <c r="N273" s="53"/>
      <c r="O273" s="15" t="s">
        <v>862</v>
      </c>
      <c r="P273" s="68"/>
    </row>
    <row r="274" spans="1:16" s="57" customFormat="1" ht="46.8">
      <c r="A274" s="53">
        <v>170</v>
      </c>
      <c r="B274" s="54" t="s">
        <v>359</v>
      </c>
      <c r="C274" s="53" t="s">
        <v>75</v>
      </c>
      <c r="D274" s="53" t="s">
        <v>62</v>
      </c>
      <c r="E274" s="54" t="s">
        <v>863</v>
      </c>
      <c r="F274" s="55">
        <v>46063</v>
      </c>
      <c r="G274" s="18">
        <v>1922.42</v>
      </c>
      <c r="H274" s="53" t="s">
        <v>50</v>
      </c>
      <c r="I274" s="53" t="s">
        <v>970</v>
      </c>
      <c r="J274" s="53">
        <v>42029247</v>
      </c>
      <c r="K274" s="53" t="s">
        <v>426</v>
      </c>
      <c r="L274" s="53">
        <v>1700</v>
      </c>
      <c r="M274" s="53"/>
      <c r="N274" s="53"/>
      <c r="O274" s="15" t="s">
        <v>864</v>
      </c>
      <c r="P274" s="68"/>
    </row>
    <row r="275" spans="1:16" s="57" customFormat="1" ht="46.8">
      <c r="A275" s="53">
        <v>171</v>
      </c>
      <c r="B275" s="54" t="s">
        <v>359</v>
      </c>
      <c r="C275" s="53" t="s">
        <v>75</v>
      </c>
      <c r="D275" s="53" t="s">
        <v>62</v>
      </c>
      <c r="E275" s="54" t="s">
        <v>971</v>
      </c>
      <c r="F275" s="55">
        <v>46065</v>
      </c>
      <c r="G275" s="18">
        <v>446.59500000000003</v>
      </c>
      <c r="H275" s="53" t="s">
        <v>50</v>
      </c>
      <c r="I275" s="53" t="s">
        <v>1283</v>
      </c>
      <c r="J275" s="53">
        <v>2989604276</v>
      </c>
      <c r="K275" s="53" t="s">
        <v>426</v>
      </c>
      <c r="L275" s="53">
        <v>41</v>
      </c>
      <c r="M275" s="53"/>
      <c r="N275" s="54"/>
      <c r="O275" s="15" t="s">
        <v>972</v>
      </c>
      <c r="P275" s="68"/>
    </row>
    <row r="276" spans="1:16" s="57" customFormat="1" ht="109.2">
      <c r="A276" s="53">
        <v>172</v>
      </c>
      <c r="B276" s="54" t="s">
        <v>359</v>
      </c>
      <c r="C276" s="53" t="s">
        <v>949</v>
      </c>
      <c r="D276" s="53" t="s">
        <v>481</v>
      </c>
      <c r="E276" s="54" t="s">
        <v>973</v>
      </c>
      <c r="F276" s="55">
        <v>46071</v>
      </c>
      <c r="G276" s="18">
        <v>452.84899999999999</v>
      </c>
      <c r="H276" s="53" t="s">
        <v>6</v>
      </c>
      <c r="I276" s="53" t="s">
        <v>974</v>
      </c>
      <c r="J276" s="53">
        <v>2941907893</v>
      </c>
      <c r="K276" s="53" t="s">
        <v>481</v>
      </c>
      <c r="L276" s="53">
        <v>2</v>
      </c>
      <c r="M276" s="53"/>
      <c r="N276" s="54"/>
      <c r="O276" s="15" t="s">
        <v>975</v>
      </c>
      <c r="P276" s="68"/>
    </row>
    <row r="277" spans="1:16" s="57" customFormat="1" ht="46.8">
      <c r="A277" s="53">
        <v>173</v>
      </c>
      <c r="B277" s="54" t="s">
        <v>359</v>
      </c>
      <c r="C277" s="53" t="s">
        <v>75</v>
      </c>
      <c r="D277" s="53" t="s">
        <v>62</v>
      </c>
      <c r="E277" s="54" t="s">
        <v>604</v>
      </c>
      <c r="F277" s="55">
        <v>46072</v>
      </c>
      <c r="G277" s="18">
        <v>249</v>
      </c>
      <c r="H277" s="53" t="s">
        <v>846</v>
      </c>
      <c r="I277" s="53" t="s">
        <v>855</v>
      </c>
      <c r="J277" s="53">
        <v>43808856</v>
      </c>
      <c r="K277" s="53" t="s">
        <v>426</v>
      </c>
      <c r="L277" s="53">
        <v>2445</v>
      </c>
      <c r="M277" s="53"/>
      <c r="N277" s="53"/>
      <c r="O277" s="15" t="s">
        <v>1091</v>
      </c>
      <c r="P277" s="68"/>
    </row>
    <row r="278" spans="1:16" s="57" customFormat="1" ht="46.8">
      <c r="A278" s="53">
        <v>174</v>
      </c>
      <c r="B278" s="54" t="s">
        <v>359</v>
      </c>
      <c r="C278" s="53" t="s">
        <v>75</v>
      </c>
      <c r="D278" s="53" t="s">
        <v>62</v>
      </c>
      <c r="E278" s="54" t="s">
        <v>1092</v>
      </c>
      <c r="F278" s="55">
        <v>46073</v>
      </c>
      <c r="G278" s="18">
        <v>200.8</v>
      </c>
      <c r="H278" s="53" t="s">
        <v>50</v>
      </c>
      <c r="I278" s="53" t="s">
        <v>1284</v>
      </c>
      <c r="J278" s="53">
        <v>3256115867</v>
      </c>
      <c r="K278" s="53" t="s">
        <v>426</v>
      </c>
      <c r="L278" s="53">
        <v>36</v>
      </c>
      <c r="M278" s="53"/>
      <c r="N278" s="53"/>
      <c r="O278" s="15" t="s">
        <v>1093</v>
      </c>
      <c r="P278" s="68"/>
    </row>
    <row r="279" spans="1:16" s="57" customFormat="1" ht="69.599999999999994" customHeight="1">
      <c r="A279" s="53">
        <v>175</v>
      </c>
      <c r="B279" s="54" t="s">
        <v>359</v>
      </c>
      <c r="C279" s="53" t="s">
        <v>75</v>
      </c>
      <c r="D279" s="53" t="s">
        <v>63</v>
      </c>
      <c r="E279" s="54" t="s">
        <v>1094</v>
      </c>
      <c r="F279" s="55">
        <v>46076</v>
      </c>
      <c r="G279" s="18">
        <v>1200</v>
      </c>
      <c r="H279" s="53" t="s">
        <v>50</v>
      </c>
      <c r="I279" s="53" t="s">
        <v>831</v>
      </c>
      <c r="J279" s="53">
        <v>38234621</v>
      </c>
      <c r="K279" s="53" t="s">
        <v>193</v>
      </c>
      <c r="L279" s="53">
        <v>9260</v>
      </c>
      <c r="M279" s="53"/>
      <c r="N279" s="53"/>
      <c r="O279" s="15" t="s">
        <v>1095</v>
      </c>
      <c r="P279" s="68"/>
    </row>
    <row r="280" spans="1:16" s="57" customFormat="1" ht="109.2">
      <c r="A280" s="53">
        <v>176</v>
      </c>
      <c r="B280" s="54" t="s">
        <v>359</v>
      </c>
      <c r="C280" s="53" t="s">
        <v>75</v>
      </c>
      <c r="D280" s="53" t="s">
        <v>62</v>
      </c>
      <c r="E280" s="54" t="s">
        <v>1096</v>
      </c>
      <c r="F280" s="55">
        <v>46076</v>
      </c>
      <c r="G280" s="18">
        <v>702.8</v>
      </c>
      <c r="H280" s="53" t="s">
        <v>50</v>
      </c>
      <c r="I280" s="53" t="s">
        <v>1223</v>
      </c>
      <c r="J280" s="53">
        <v>3203721826</v>
      </c>
      <c r="K280" s="53" t="s">
        <v>426</v>
      </c>
      <c r="L280" s="53">
        <v>168500</v>
      </c>
      <c r="M280" s="53"/>
      <c r="N280" s="53"/>
      <c r="O280" s="15" t="s">
        <v>1097</v>
      </c>
      <c r="P280" s="68"/>
    </row>
    <row r="281" spans="1:16" s="57" customFormat="1" ht="46.8">
      <c r="A281" s="53">
        <v>177</v>
      </c>
      <c r="B281" s="54" t="s">
        <v>359</v>
      </c>
      <c r="C281" s="53" t="s">
        <v>75</v>
      </c>
      <c r="D281" s="53" t="s">
        <v>62</v>
      </c>
      <c r="E281" s="54" t="s">
        <v>1098</v>
      </c>
      <c r="F281" s="55">
        <v>46076</v>
      </c>
      <c r="G281" s="18">
        <v>631</v>
      </c>
      <c r="H281" s="53" t="s">
        <v>50</v>
      </c>
      <c r="I281" s="53" t="s">
        <v>1285</v>
      </c>
      <c r="J281" s="53">
        <v>40945347</v>
      </c>
      <c r="K281" s="53" t="s">
        <v>426</v>
      </c>
      <c r="L281" s="53">
        <v>34</v>
      </c>
      <c r="M281" s="53"/>
      <c r="N281" s="53"/>
      <c r="O281" s="15" t="s">
        <v>1099</v>
      </c>
      <c r="P281" s="68"/>
    </row>
    <row r="282" spans="1:16" s="57" customFormat="1" ht="46.8">
      <c r="A282" s="53">
        <v>178</v>
      </c>
      <c r="B282" s="54" t="s">
        <v>359</v>
      </c>
      <c r="C282" s="53" t="s">
        <v>533</v>
      </c>
      <c r="D282" s="53" t="s">
        <v>62</v>
      </c>
      <c r="E282" s="54" t="s">
        <v>1100</v>
      </c>
      <c r="F282" s="55">
        <v>46077</v>
      </c>
      <c r="G282" s="18">
        <v>423</v>
      </c>
      <c r="H282" s="53" t="s">
        <v>50</v>
      </c>
      <c r="I282" s="53" t="s">
        <v>654</v>
      </c>
      <c r="J282" s="53">
        <v>2545405353</v>
      </c>
      <c r="K282" s="53" t="s">
        <v>193</v>
      </c>
      <c r="L282" s="53">
        <v>2350</v>
      </c>
      <c r="M282" s="53"/>
      <c r="N282" s="53"/>
      <c r="O282" s="15" t="s">
        <v>1101</v>
      </c>
      <c r="P282" s="68"/>
    </row>
    <row r="283" spans="1:16" s="57" customFormat="1" ht="46.8">
      <c r="A283" s="53">
        <v>179</v>
      </c>
      <c r="B283" s="54" t="s">
        <v>359</v>
      </c>
      <c r="C283" s="53" t="s">
        <v>533</v>
      </c>
      <c r="D283" s="53" t="s">
        <v>62</v>
      </c>
      <c r="E283" s="54" t="s">
        <v>1102</v>
      </c>
      <c r="F283" s="55">
        <v>46077</v>
      </c>
      <c r="G283" s="18">
        <v>336</v>
      </c>
      <c r="H283" s="53" t="s">
        <v>50</v>
      </c>
      <c r="I283" s="53" t="s">
        <v>654</v>
      </c>
      <c r="J283" s="53">
        <v>2545405353</v>
      </c>
      <c r="K283" s="53" t="s">
        <v>193</v>
      </c>
      <c r="L283" s="53">
        <v>840</v>
      </c>
      <c r="M283" s="53"/>
      <c r="N283" s="53"/>
      <c r="O283" s="15" t="s">
        <v>1103</v>
      </c>
      <c r="P283" s="68"/>
    </row>
    <row r="284" spans="1:16" s="57" customFormat="1" ht="46.8">
      <c r="A284" s="53">
        <v>180</v>
      </c>
      <c r="B284" s="54" t="s">
        <v>359</v>
      </c>
      <c r="C284" s="53" t="s">
        <v>533</v>
      </c>
      <c r="D284" s="53" t="s">
        <v>62</v>
      </c>
      <c r="E284" s="54" t="s">
        <v>1104</v>
      </c>
      <c r="F284" s="55">
        <v>46077</v>
      </c>
      <c r="G284" s="18">
        <v>482.08499999999998</v>
      </c>
      <c r="H284" s="53" t="s">
        <v>50</v>
      </c>
      <c r="I284" s="53" t="s">
        <v>1224</v>
      </c>
      <c r="J284" s="53">
        <v>40002253</v>
      </c>
      <c r="K284" s="53" t="s">
        <v>193</v>
      </c>
      <c r="L284" s="53" t="s">
        <v>1105</v>
      </c>
      <c r="M284" s="53"/>
      <c r="N284" s="53"/>
      <c r="O284" s="15" t="s">
        <v>1106</v>
      </c>
      <c r="P284" s="68"/>
    </row>
    <row r="285" spans="1:16" s="57" customFormat="1" ht="46.8">
      <c r="A285" s="53">
        <v>181</v>
      </c>
      <c r="B285" s="54" t="s">
        <v>359</v>
      </c>
      <c r="C285" s="53" t="s">
        <v>533</v>
      </c>
      <c r="D285" s="53" t="s">
        <v>62</v>
      </c>
      <c r="E285" s="54" t="s">
        <v>1107</v>
      </c>
      <c r="F285" s="55">
        <v>46077</v>
      </c>
      <c r="G285" s="18">
        <v>411.928</v>
      </c>
      <c r="H285" s="53" t="s">
        <v>50</v>
      </c>
      <c r="I285" s="53" t="s">
        <v>654</v>
      </c>
      <c r="J285" s="53">
        <v>2545405353</v>
      </c>
      <c r="K285" s="53" t="s">
        <v>426</v>
      </c>
      <c r="L285" s="53">
        <v>66440</v>
      </c>
      <c r="M285" s="53"/>
      <c r="N285" s="53"/>
      <c r="O285" s="15" t="s">
        <v>1108</v>
      </c>
      <c r="P285" s="68"/>
    </row>
    <row r="286" spans="1:16" s="57" customFormat="1" ht="46.8">
      <c r="A286" s="53">
        <v>182</v>
      </c>
      <c r="B286" s="54" t="s">
        <v>359</v>
      </c>
      <c r="C286" s="53" t="s">
        <v>533</v>
      </c>
      <c r="D286" s="53" t="s">
        <v>62</v>
      </c>
      <c r="E286" s="54" t="s">
        <v>1109</v>
      </c>
      <c r="F286" s="55">
        <v>46077</v>
      </c>
      <c r="G286" s="18">
        <v>275.2</v>
      </c>
      <c r="H286" s="53" t="s">
        <v>50</v>
      </c>
      <c r="I286" s="53" t="s">
        <v>654</v>
      </c>
      <c r="J286" s="53">
        <v>2545405353</v>
      </c>
      <c r="K286" s="53" t="s">
        <v>193</v>
      </c>
      <c r="L286" s="53">
        <v>8600</v>
      </c>
      <c r="M286" s="53"/>
      <c r="N286" s="53"/>
      <c r="O286" s="15" t="s">
        <v>1110</v>
      </c>
      <c r="P286" s="68"/>
    </row>
    <row r="287" spans="1:16" s="57" customFormat="1" ht="82.8" customHeight="1">
      <c r="A287" s="53">
        <v>183</v>
      </c>
      <c r="B287" s="54" t="s">
        <v>359</v>
      </c>
      <c r="C287" s="53" t="s">
        <v>75</v>
      </c>
      <c r="D287" s="53" t="s">
        <v>62</v>
      </c>
      <c r="E287" s="54" t="s">
        <v>1111</v>
      </c>
      <c r="F287" s="55">
        <v>46077</v>
      </c>
      <c r="G287" s="18">
        <v>250</v>
      </c>
      <c r="H287" s="53" t="s">
        <v>6</v>
      </c>
      <c r="I287" s="53" t="s">
        <v>1286</v>
      </c>
      <c r="J287" s="53">
        <v>3280601524</v>
      </c>
      <c r="K287" s="53" t="s">
        <v>1112</v>
      </c>
      <c r="L287" s="53">
        <v>3</v>
      </c>
      <c r="M287" s="53"/>
      <c r="N287" s="53"/>
      <c r="O287" s="15" t="s">
        <v>1113</v>
      </c>
      <c r="P287" s="68"/>
    </row>
    <row r="288" spans="1:16" s="57" customFormat="1" ht="46.8">
      <c r="A288" s="53">
        <v>184</v>
      </c>
      <c r="B288" s="54" t="s">
        <v>359</v>
      </c>
      <c r="C288" s="53" t="s">
        <v>75</v>
      </c>
      <c r="D288" s="53" t="s">
        <v>62</v>
      </c>
      <c r="E288" s="54" t="s">
        <v>1225</v>
      </c>
      <c r="F288" s="55">
        <v>46078</v>
      </c>
      <c r="G288" s="18">
        <v>456.5</v>
      </c>
      <c r="H288" s="53" t="s">
        <v>50</v>
      </c>
      <c r="I288" s="53" t="s">
        <v>1287</v>
      </c>
      <c r="J288" s="53">
        <v>3218701307</v>
      </c>
      <c r="K288" s="53"/>
      <c r="L288" s="53"/>
      <c r="M288" s="53"/>
      <c r="N288" s="53"/>
      <c r="O288" s="15" t="s">
        <v>1226</v>
      </c>
      <c r="P288" s="68"/>
    </row>
    <row r="289" spans="1:16" s="57" customFormat="1" ht="46.8">
      <c r="A289" s="53">
        <v>185</v>
      </c>
      <c r="B289" s="54" t="s">
        <v>359</v>
      </c>
      <c r="C289" s="53" t="s">
        <v>75</v>
      </c>
      <c r="D289" s="53" t="s">
        <v>62</v>
      </c>
      <c r="E289" s="54" t="s">
        <v>1227</v>
      </c>
      <c r="F289" s="55">
        <v>46079</v>
      </c>
      <c r="G289" s="18">
        <v>2584.48</v>
      </c>
      <c r="H289" s="53" t="s">
        <v>50</v>
      </c>
      <c r="I289" s="53" t="s">
        <v>1288</v>
      </c>
      <c r="J289" s="53">
        <v>41530346</v>
      </c>
      <c r="K289" s="53" t="s">
        <v>426</v>
      </c>
      <c r="L289" s="53">
        <v>516</v>
      </c>
      <c r="M289" s="53"/>
      <c r="N289" s="53"/>
      <c r="O289" s="15" t="s">
        <v>1228</v>
      </c>
      <c r="P289" s="68"/>
    </row>
    <row r="290" spans="1:16" s="57" customFormat="1" ht="46.8">
      <c r="A290" s="53">
        <v>186</v>
      </c>
      <c r="B290" s="54" t="s">
        <v>359</v>
      </c>
      <c r="C290" s="53" t="s">
        <v>75</v>
      </c>
      <c r="D290" s="53" t="s">
        <v>62</v>
      </c>
      <c r="E290" s="54" t="s">
        <v>1227</v>
      </c>
      <c r="F290" s="55">
        <v>46083</v>
      </c>
      <c r="G290" s="18">
        <v>2858.53</v>
      </c>
      <c r="H290" s="53" t="s">
        <v>50</v>
      </c>
      <c r="I290" s="53" t="s">
        <v>1396</v>
      </c>
      <c r="J290" s="53">
        <v>3319308818</v>
      </c>
      <c r="K290" s="53" t="s">
        <v>1229</v>
      </c>
      <c r="L290" s="53">
        <v>14</v>
      </c>
      <c r="M290" s="53"/>
      <c r="N290" s="53"/>
      <c r="O290" s="15" t="s">
        <v>1230</v>
      </c>
      <c r="P290" s="68"/>
    </row>
    <row r="291" spans="1:16" s="57" customFormat="1" ht="46.8">
      <c r="A291" s="53">
        <v>187</v>
      </c>
      <c r="B291" s="54" t="s">
        <v>359</v>
      </c>
      <c r="C291" s="53" t="s">
        <v>75</v>
      </c>
      <c r="D291" s="53" t="s">
        <v>62</v>
      </c>
      <c r="E291" s="54" t="s">
        <v>1231</v>
      </c>
      <c r="F291" s="55">
        <v>46083</v>
      </c>
      <c r="G291" s="18">
        <v>201</v>
      </c>
      <c r="H291" s="53" t="s">
        <v>50</v>
      </c>
      <c r="I291" s="53" t="s">
        <v>1397</v>
      </c>
      <c r="J291" s="53">
        <v>30126040</v>
      </c>
      <c r="K291" s="53" t="s">
        <v>426</v>
      </c>
      <c r="L291" s="53">
        <v>3</v>
      </c>
      <c r="M291" s="53"/>
      <c r="N291" s="53"/>
      <c r="O291" s="15" t="s">
        <v>1232</v>
      </c>
      <c r="P291" s="68"/>
    </row>
    <row r="292" spans="1:16" s="57" customFormat="1" ht="46.8">
      <c r="A292" s="53">
        <v>188</v>
      </c>
      <c r="B292" s="54" t="s">
        <v>359</v>
      </c>
      <c r="C292" s="53" t="s">
        <v>75</v>
      </c>
      <c r="D292" s="53" t="s">
        <v>62</v>
      </c>
      <c r="E292" s="54" t="s">
        <v>1227</v>
      </c>
      <c r="F292" s="55">
        <v>46084</v>
      </c>
      <c r="G292" s="18">
        <v>1970.175</v>
      </c>
      <c r="H292" s="53" t="s">
        <v>50</v>
      </c>
      <c r="I292" s="53" t="s">
        <v>1398</v>
      </c>
      <c r="J292" s="53">
        <v>3155904144</v>
      </c>
      <c r="K292" s="53"/>
      <c r="L292" s="53"/>
      <c r="M292" s="53"/>
      <c r="N292" s="53"/>
      <c r="O292" s="15" t="s">
        <v>1233</v>
      </c>
      <c r="P292" s="68"/>
    </row>
    <row r="293" spans="1:16" s="57" customFormat="1" ht="46.8">
      <c r="A293" s="53">
        <v>189</v>
      </c>
      <c r="B293" s="54" t="s">
        <v>359</v>
      </c>
      <c r="C293" s="53" t="s">
        <v>75</v>
      </c>
      <c r="D293" s="53" t="s">
        <v>62</v>
      </c>
      <c r="E293" s="54" t="s">
        <v>1225</v>
      </c>
      <c r="F293" s="55">
        <v>46086</v>
      </c>
      <c r="G293" s="18">
        <v>810.255</v>
      </c>
      <c r="H293" s="53" t="s">
        <v>50</v>
      </c>
      <c r="I293" s="53" t="s">
        <v>1399</v>
      </c>
      <c r="J293" s="53">
        <v>2382405378</v>
      </c>
      <c r="K293" s="53"/>
      <c r="L293" s="53"/>
      <c r="M293" s="53"/>
      <c r="N293" s="53"/>
      <c r="O293" s="15" t="s">
        <v>1289</v>
      </c>
      <c r="P293" s="68"/>
    </row>
    <row r="294" spans="1:16" s="57" customFormat="1" ht="140.4">
      <c r="A294" s="53">
        <v>190</v>
      </c>
      <c r="B294" s="54" t="s">
        <v>359</v>
      </c>
      <c r="C294" s="53" t="s">
        <v>75</v>
      </c>
      <c r="D294" s="53" t="s">
        <v>62</v>
      </c>
      <c r="E294" s="54" t="s">
        <v>1290</v>
      </c>
      <c r="F294" s="55">
        <v>46090</v>
      </c>
      <c r="G294" s="18">
        <v>1781.365</v>
      </c>
      <c r="H294" s="53" t="s">
        <v>846</v>
      </c>
      <c r="I294" s="53" t="s">
        <v>1400</v>
      </c>
      <c r="J294" s="53">
        <v>3072220241</v>
      </c>
      <c r="K294" s="53" t="s">
        <v>1291</v>
      </c>
      <c r="L294" s="53">
        <v>238</v>
      </c>
      <c r="M294" s="53"/>
      <c r="N294" s="53"/>
      <c r="O294" s="15" t="s">
        <v>1292</v>
      </c>
      <c r="P294" s="68"/>
    </row>
    <row r="295" spans="1:16" s="57" customFormat="1" ht="46.8">
      <c r="A295" s="53">
        <v>191</v>
      </c>
      <c r="B295" s="54" t="s">
        <v>359</v>
      </c>
      <c r="C295" s="53" t="s">
        <v>73</v>
      </c>
      <c r="D295" s="53" t="s">
        <v>62</v>
      </c>
      <c r="E295" s="54" t="s">
        <v>362</v>
      </c>
      <c r="F295" s="55">
        <v>46092</v>
      </c>
      <c r="G295" s="18">
        <v>2498.5749999999998</v>
      </c>
      <c r="H295" s="53" t="s">
        <v>846</v>
      </c>
      <c r="I295" s="53" t="s">
        <v>228</v>
      </c>
      <c r="J295" s="53">
        <v>34657789</v>
      </c>
      <c r="K295" s="53" t="s">
        <v>187</v>
      </c>
      <c r="L295" s="53">
        <v>385</v>
      </c>
      <c r="M295" s="53"/>
      <c r="N295" s="54"/>
      <c r="O295" s="15" t="s">
        <v>1401</v>
      </c>
      <c r="P295" s="68"/>
    </row>
    <row r="296" spans="1:16" s="57" customFormat="1" ht="46.8">
      <c r="A296" s="53">
        <v>192</v>
      </c>
      <c r="B296" s="54" t="s">
        <v>359</v>
      </c>
      <c r="C296" s="53" t="s">
        <v>497</v>
      </c>
      <c r="D296" s="53" t="s">
        <v>62</v>
      </c>
      <c r="E296" s="54" t="s">
        <v>1590</v>
      </c>
      <c r="F296" s="55">
        <v>46106</v>
      </c>
      <c r="G296" s="18">
        <v>220</v>
      </c>
      <c r="H296" s="53" t="s">
        <v>50</v>
      </c>
      <c r="I296" s="53" t="s">
        <v>1857</v>
      </c>
      <c r="J296" s="53">
        <v>43428681</v>
      </c>
      <c r="K296" s="53" t="s">
        <v>1190</v>
      </c>
      <c r="L296" s="53">
        <v>2866</v>
      </c>
      <c r="M296" s="53"/>
      <c r="N296" s="54"/>
      <c r="O296" s="15" t="s">
        <v>1591</v>
      </c>
      <c r="P296" s="54"/>
    </row>
    <row r="297" spans="1:16" s="57" customFormat="1" ht="93.6">
      <c r="A297" s="53">
        <v>193</v>
      </c>
      <c r="B297" s="54" t="s">
        <v>359</v>
      </c>
      <c r="C297" s="53" t="s">
        <v>75</v>
      </c>
      <c r="D297" s="53" t="s">
        <v>62</v>
      </c>
      <c r="E297" s="54" t="s">
        <v>1592</v>
      </c>
      <c r="F297" s="55">
        <v>46107</v>
      </c>
      <c r="G297" s="18">
        <v>380.6</v>
      </c>
      <c r="H297" s="53" t="s">
        <v>50</v>
      </c>
      <c r="I297" s="53" t="s">
        <v>1593</v>
      </c>
      <c r="J297" s="53">
        <v>3246417461</v>
      </c>
      <c r="K297" s="53" t="s">
        <v>426</v>
      </c>
      <c r="L297" s="53">
        <v>5620</v>
      </c>
      <c r="M297" s="53"/>
      <c r="N297" s="54"/>
      <c r="O297" s="15" t="s">
        <v>1594</v>
      </c>
      <c r="P297" s="54"/>
    </row>
    <row r="298" spans="1:16" s="57" customFormat="1" ht="46.8">
      <c r="A298" s="53">
        <v>194</v>
      </c>
      <c r="B298" s="54" t="s">
        <v>359</v>
      </c>
      <c r="C298" s="53" t="s">
        <v>75</v>
      </c>
      <c r="D298" s="53" t="s">
        <v>62</v>
      </c>
      <c r="E298" s="54" t="s">
        <v>1595</v>
      </c>
      <c r="F298" s="55">
        <v>46112</v>
      </c>
      <c r="G298" s="18">
        <v>336</v>
      </c>
      <c r="H298" s="53" t="s">
        <v>50</v>
      </c>
      <c r="I298" s="53" t="s">
        <v>1670</v>
      </c>
      <c r="J298" s="53">
        <v>25184975</v>
      </c>
      <c r="K298" s="53"/>
      <c r="L298" s="53"/>
      <c r="M298" s="53"/>
      <c r="N298" s="54"/>
      <c r="O298" s="15" t="s">
        <v>1596</v>
      </c>
      <c r="P298" s="54"/>
    </row>
    <row r="299" spans="1:16" s="57" customFormat="1" ht="46.8">
      <c r="A299" s="53">
        <v>195</v>
      </c>
      <c r="B299" s="54" t="s">
        <v>359</v>
      </c>
      <c r="C299" s="53" t="s">
        <v>75</v>
      </c>
      <c r="D299" s="53" t="s">
        <v>62</v>
      </c>
      <c r="E299" s="54" t="s">
        <v>604</v>
      </c>
      <c r="F299" s="55">
        <v>46113</v>
      </c>
      <c r="G299" s="18">
        <v>365</v>
      </c>
      <c r="H299" s="53" t="s">
        <v>50</v>
      </c>
      <c r="I299" s="53" t="s">
        <v>1670</v>
      </c>
      <c r="J299" s="53">
        <v>25184975</v>
      </c>
      <c r="K299" s="53"/>
      <c r="L299" s="53"/>
      <c r="M299" s="53"/>
      <c r="N299" s="53"/>
      <c r="O299" s="15" t="s">
        <v>1654</v>
      </c>
      <c r="P299" s="54"/>
    </row>
    <row r="300" spans="1:16" s="57" customFormat="1" ht="46.8">
      <c r="A300" s="53">
        <v>196</v>
      </c>
      <c r="B300" s="54" t="s">
        <v>359</v>
      </c>
      <c r="C300" s="53" t="s">
        <v>75</v>
      </c>
      <c r="D300" s="53" t="s">
        <v>62</v>
      </c>
      <c r="E300" s="54" t="s">
        <v>1655</v>
      </c>
      <c r="F300" s="55">
        <v>46118</v>
      </c>
      <c r="G300" s="18">
        <v>674</v>
      </c>
      <c r="H300" s="53" t="s">
        <v>50</v>
      </c>
      <c r="I300" s="53" t="s">
        <v>1835</v>
      </c>
      <c r="J300" s="53">
        <v>20971740</v>
      </c>
      <c r="K300" s="53" t="s">
        <v>2875</v>
      </c>
      <c r="L300" s="53">
        <v>1252</v>
      </c>
      <c r="M300" s="53"/>
      <c r="N300" s="53"/>
      <c r="O300" s="15" t="s">
        <v>1656</v>
      </c>
      <c r="P300" s="54"/>
    </row>
    <row r="301" spans="1:16" s="57" customFormat="1" ht="46.8">
      <c r="A301" s="53">
        <v>197</v>
      </c>
      <c r="B301" s="54" t="s">
        <v>359</v>
      </c>
      <c r="C301" s="53" t="s">
        <v>75</v>
      </c>
      <c r="D301" s="53" t="s">
        <v>62</v>
      </c>
      <c r="E301" s="54" t="s">
        <v>1657</v>
      </c>
      <c r="F301" s="55">
        <v>46119</v>
      </c>
      <c r="G301" s="18">
        <v>315</v>
      </c>
      <c r="H301" s="53" t="s">
        <v>50</v>
      </c>
      <c r="I301" s="53" t="s">
        <v>1836</v>
      </c>
      <c r="J301" s="53">
        <v>1862889508</v>
      </c>
      <c r="K301" s="53"/>
      <c r="L301" s="53"/>
      <c r="M301" s="53"/>
      <c r="N301" s="53"/>
      <c r="O301" s="15" t="s">
        <v>1658</v>
      </c>
      <c r="P301" s="54"/>
    </row>
    <row r="302" spans="1:16" s="57" customFormat="1" ht="46.8">
      <c r="A302" s="53">
        <v>198</v>
      </c>
      <c r="B302" s="54" t="s">
        <v>359</v>
      </c>
      <c r="C302" s="53" t="s">
        <v>75</v>
      </c>
      <c r="D302" s="53" t="s">
        <v>62</v>
      </c>
      <c r="E302" s="54" t="s">
        <v>1806</v>
      </c>
      <c r="F302" s="55">
        <v>46120</v>
      </c>
      <c r="G302" s="18">
        <v>254.62</v>
      </c>
      <c r="H302" s="53" t="s">
        <v>50</v>
      </c>
      <c r="I302" s="53" t="s">
        <v>1604</v>
      </c>
      <c r="J302" s="53" t="s">
        <v>1589</v>
      </c>
      <c r="K302" s="53" t="s">
        <v>426</v>
      </c>
      <c r="L302" s="53">
        <v>1133</v>
      </c>
      <c r="M302" s="53"/>
      <c r="N302" s="54"/>
      <c r="O302" s="54" t="s">
        <v>1807</v>
      </c>
      <c r="P302" s="54"/>
    </row>
    <row r="303" spans="1:16" s="57" customFormat="1" ht="78">
      <c r="A303" s="53">
        <v>199</v>
      </c>
      <c r="B303" s="54" t="s">
        <v>359</v>
      </c>
      <c r="C303" s="53" t="s">
        <v>75</v>
      </c>
      <c r="D303" s="53" t="s">
        <v>62</v>
      </c>
      <c r="E303" s="54" t="s">
        <v>1808</v>
      </c>
      <c r="F303" s="55">
        <v>46121</v>
      </c>
      <c r="G303" s="18">
        <v>7425</v>
      </c>
      <c r="H303" s="53" t="s">
        <v>6</v>
      </c>
      <c r="I303" s="53" t="s">
        <v>1856</v>
      </c>
      <c r="J303" s="53">
        <v>43578320</v>
      </c>
      <c r="K303" s="53" t="s">
        <v>426</v>
      </c>
      <c r="L303" s="53">
        <v>1</v>
      </c>
      <c r="M303" s="53"/>
      <c r="N303" s="54"/>
      <c r="O303" s="54" t="s">
        <v>1809</v>
      </c>
      <c r="P303" s="54"/>
    </row>
    <row r="304" spans="1:16" s="57" customFormat="1" ht="46.8">
      <c r="A304" s="53">
        <v>200</v>
      </c>
      <c r="B304" s="54" t="s">
        <v>359</v>
      </c>
      <c r="C304" s="53" t="s">
        <v>75</v>
      </c>
      <c r="D304" s="53" t="s">
        <v>62</v>
      </c>
      <c r="E304" s="54" t="s">
        <v>1810</v>
      </c>
      <c r="F304" s="55">
        <v>46125</v>
      </c>
      <c r="G304" s="18">
        <v>590</v>
      </c>
      <c r="H304" s="53" t="s">
        <v>50</v>
      </c>
      <c r="I304" s="53" t="s">
        <v>1837</v>
      </c>
      <c r="J304" s="53">
        <v>3184419154</v>
      </c>
      <c r="K304" s="53" t="s">
        <v>426</v>
      </c>
      <c r="L304" s="53">
        <v>1852</v>
      </c>
      <c r="M304" s="53"/>
      <c r="N304" s="54"/>
      <c r="O304" s="54" t="s">
        <v>1811</v>
      </c>
      <c r="P304" s="54"/>
    </row>
    <row r="305" spans="1:16" s="57" customFormat="1" ht="46.8">
      <c r="A305" s="53">
        <v>201</v>
      </c>
      <c r="B305" s="54" t="s">
        <v>359</v>
      </c>
      <c r="C305" s="53" t="s">
        <v>75</v>
      </c>
      <c r="D305" s="53" t="s">
        <v>62</v>
      </c>
      <c r="E305" s="54" t="s">
        <v>604</v>
      </c>
      <c r="F305" s="55">
        <v>46126</v>
      </c>
      <c r="G305" s="18">
        <v>3395</v>
      </c>
      <c r="H305" s="53" t="s">
        <v>50</v>
      </c>
      <c r="I305" s="53" t="s">
        <v>796</v>
      </c>
      <c r="J305" s="53">
        <v>30109129</v>
      </c>
      <c r="K305" s="53" t="s">
        <v>426</v>
      </c>
      <c r="L305" s="53">
        <v>87992</v>
      </c>
      <c r="M305" s="53"/>
      <c r="N305" s="54"/>
      <c r="O305" s="54" t="s">
        <v>1812</v>
      </c>
      <c r="P305" s="54"/>
    </row>
    <row r="306" spans="1:16" s="57" customFormat="1" ht="62.4">
      <c r="A306" s="53">
        <v>202</v>
      </c>
      <c r="B306" s="54" t="s">
        <v>359</v>
      </c>
      <c r="C306" s="53" t="s">
        <v>75</v>
      </c>
      <c r="D306" s="53" t="s">
        <v>62</v>
      </c>
      <c r="E306" s="54" t="s">
        <v>1838</v>
      </c>
      <c r="F306" s="55">
        <v>46127</v>
      </c>
      <c r="G306" s="18">
        <v>402</v>
      </c>
      <c r="H306" s="53" t="s">
        <v>50</v>
      </c>
      <c r="I306" s="53" t="s">
        <v>1905</v>
      </c>
      <c r="J306" s="53">
        <v>2936014724</v>
      </c>
      <c r="K306" s="53"/>
      <c r="L306" s="53"/>
      <c r="M306" s="53"/>
      <c r="N306" s="53"/>
      <c r="O306" s="54" t="s">
        <v>1839</v>
      </c>
      <c r="P306" s="54"/>
    </row>
    <row r="307" spans="1:16" s="57" customFormat="1" ht="46.8">
      <c r="A307" s="53">
        <v>203</v>
      </c>
      <c r="B307" s="54" t="s">
        <v>359</v>
      </c>
      <c r="C307" s="53" t="s">
        <v>84</v>
      </c>
      <c r="D307" s="53" t="s">
        <v>62</v>
      </c>
      <c r="E307" s="54" t="s">
        <v>1840</v>
      </c>
      <c r="F307" s="55">
        <v>46133</v>
      </c>
      <c r="G307" s="18">
        <v>1093.07</v>
      </c>
      <c r="H307" s="53" t="s">
        <v>6</v>
      </c>
      <c r="I307" s="53" t="s">
        <v>1906</v>
      </c>
      <c r="J307" s="53">
        <v>37493061</v>
      </c>
      <c r="K307" s="53"/>
      <c r="L307" s="53"/>
      <c r="M307" s="53"/>
      <c r="N307" s="53"/>
      <c r="O307" s="54" t="s">
        <v>1841</v>
      </c>
      <c r="P307" s="54"/>
    </row>
    <row r="308" spans="1:16" s="57" customFormat="1" ht="46.8">
      <c r="A308" s="53">
        <v>204</v>
      </c>
      <c r="B308" s="54" t="s">
        <v>359</v>
      </c>
      <c r="C308" s="53" t="s">
        <v>84</v>
      </c>
      <c r="D308" s="53" t="s">
        <v>62</v>
      </c>
      <c r="E308" s="54" t="s">
        <v>1842</v>
      </c>
      <c r="F308" s="55">
        <v>46133</v>
      </c>
      <c r="G308" s="18">
        <v>1067.5350000000001</v>
      </c>
      <c r="H308" s="53" t="s">
        <v>6</v>
      </c>
      <c r="I308" s="53" t="s">
        <v>1906</v>
      </c>
      <c r="J308" s="53">
        <v>37493061</v>
      </c>
      <c r="K308" s="53"/>
      <c r="L308" s="53"/>
      <c r="M308" s="53"/>
      <c r="N308" s="53"/>
      <c r="O308" s="54" t="s">
        <v>1843</v>
      </c>
      <c r="P308" s="54"/>
    </row>
    <row r="309" spans="1:16" s="57" customFormat="1" ht="223.2" customHeight="1">
      <c r="A309" s="53">
        <v>205</v>
      </c>
      <c r="B309" s="54" t="s">
        <v>359</v>
      </c>
      <c r="C309" s="53" t="s">
        <v>75</v>
      </c>
      <c r="D309" s="53" t="s">
        <v>62</v>
      </c>
      <c r="E309" s="54" t="s">
        <v>1907</v>
      </c>
      <c r="F309" s="55">
        <v>46139</v>
      </c>
      <c r="G309" s="18">
        <v>556.53</v>
      </c>
      <c r="H309" s="53" t="s">
        <v>50</v>
      </c>
      <c r="I309" s="53" t="s">
        <v>2028</v>
      </c>
      <c r="J309" s="53">
        <v>43880010</v>
      </c>
      <c r="K309" s="53" t="s">
        <v>426</v>
      </c>
      <c r="L309" s="53">
        <v>181700</v>
      </c>
      <c r="M309" s="53"/>
      <c r="N309" s="53"/>
      <c r="O309" s="54" t="s">
        <v>1908</v>
      </c>
      <c r="P309" s="54"/>
    </row>
    <row r="310" spans="1:16" s="57" customFormat="1" ht="46.8">
      <c r="A310" s="53">
        <v>206</v>
      </c>
      <c r="B310" s="54" t="s">
        <v>359</v>
      </c>
      <c r="C310" s="53" t="s">
        <v>75</v>
      </c>
      <c r="D310" s="53" t="s">
        <v>62</v>
      </c>
      <c r="E310" s="54" t="s">
        <v>1655</v>
      </c>
      <c r="F310" s="55">
        <v>46139</v>
      </c>
      <c r="G310" s="18">
        <v>674</v>
      </c>
      <c r="H310" s="53" t="s">
        <v>50</v>
      </c>
      <c r="I310" s="53" t="s">
        <v>2012</v>
      </c>
      <c r="J310" s="53">
        <v>45493396</v>
      </c>
      <c r="K310" s="53" t="s">
        <v>2875</v>
      </c>
      <c r="L310" s="53">
        <v>1252</v>
      </c>
      <c r="M310" s="53"/>
      <c r="N310" s="53"/>
      <c r="O310" s="54" t="s">
        <v>1909</v>
      </c>
      <c r="P310" s="54"/>
    </row>
    <row r="311" spans="1:16" s="57" customFormat="1" ht="46.8">
      <c r="A311" s="53">
        <v>207</v>
      </c>
      <c r="B311" s="54" t="s">
        <v>359</v>
      </c>
      <c r="C311" s="53" t="s">
        <v>75</v>
      </c>
      <c r="D311" s="53" t="s">
        <v>62</v>
      </c>
      <c r="E311" s="54" t="s">
        <v>604</v>
      </c>
      <c r="F311" s="55">
        <v>46157</v>
      </c>
      <c r="G311" s="18">
        <v>3588</v>
      </c>
      <c r="H311" s="53" t="s">
        <v>50</v>
      </c>
      <c r="I311" s="53" t="s">
        <v>855</v>
      </c>
      <c r="J311" s="53">
        <v>43808856</v>
      </c>
      <c r="K311" s="53"/>
      <c r="L311" s="53"/>
      <c r="M311" s="53"/>
      <c r="N311" s="53"/>
      <c r="O311" s="54" t="s">
        <v>2082</v>
      </c>
      <c r="P311" s="54"/>
    </row>
    <row r="312" spans="1:16" s="57" customFormat="1" ht="46.8">
      <c r="A312" s="53">
        <v>208</v>
      </c>
      <c r="B312" s="54" t="s">
        <v>359</v>
      </c>
      <c r="C312" s="53" t="s">
        <v>75</v>
      </c>
      <c r="D312" s="53" t="s">
        <v>62</v>
      </c>
      <c r="E312" s="54" t="s">
        <v>2083</v>
      </c>
      <c r="F312" s="55">
        <v>46157</v>
      </c>
      <c r="G312" s="18">
        <v>340</v>
      </c>
      <c r="H312" s="53" t="s">
        <v>50</v>
      </c>
      <c r="I312" s="53" t="s">
        <v>1835</v>
      </c>
      <c r="J312" s="53">
        <v>20971740</v>
      </c>
      <c r="K312" s="53"/>
      <c r="L312" s="53"/>
      <c r="M312" s="53"/>
      <c r="N312" s="53"/>
      <c r="O312" s="54" t="s">
        <v>2084</v>
      </c>
      <c r="P312" s="54"/>
    </row>
    <row r="313" spans="1:16" s="57" customFormat="1" ht="46.8">
      <c r="A313" s="53">
        <v>209</v>
      </c>
      <c r="B313" s="54" t="s">
        <v>359</v>
      </c>
      <c r="C313" s="53" t="s">
        <v>75</v>
      </c>
      <c r="D313" s="53" t="s">
        <v>62</v>
      </c>
      <c r="E313" s="54" t="s">
        <v>2221</v>
      </c>
      <c r="F313" s="55">
        <v>46170</v>
      </c>
      <c r="G313" s="18">
        <v>220.035</v>
      </c>
      <c r="H313" s="53" t="s">
        <v>50</v>
      </c>
      <c r="I313" s="53" t="s">
        <v>1905</v>
      </c>
      <c r="J313" s="53">
        <v>2936014724</v>
      </c>
      <c r="K313" s="53" t="s">
        <v>2226</v>
      </c>
      <c r="L313" s="53" t="s">
        <v>2227</v>
      </c>
      <c r="M313" s="53"/>
      <c r="N313" s="53"/>
      <c r="O313" s="54" t="s">
        <v>2222</v>
      </c>
      <c r="P313" s="54"/>
    </row>
    <row r="314" spans="1:16" s="57" customFormat="1" ht="78">
      <c r="A314" s="53">
        <v>210</v>
      </c>
      <c r="B314" s="54" t="s">
        <v>359</v>
      </c>
      <c r="C314" s="53" t="s">
        <v>75</v>
      </c>
      <c r="D314" s="53" t="s">
        <v>62</v>
      </c>
      <c r="E314" s="54" t="s">
        <v>851</v>
      </c>
      <c r="F314" s="55">
        <v>46170</v>
      </c>
      <c r="G314" s="18">
        <v>1440</v>
      </c>
      <c r="H314" s="53" t="s">
        <v>50</v>
      </c>
      <c r="I314" s="53" t="s">
        <v>1953</v>
      </c>
      <c r="J314" s="53">
        <v>45660668</v>
      </c>
      <c r="K314" s="53" t="s">
        <v>426</v>
      </c>
      <c r="L314" s="53">
        <v>480</v>
      </c>
      <c r="M314" s="53"/>
      <c r="N314" s="53"/>
      <c r="O314" s="54" t="s">
        <v>2223</v>
      </c>
      <c r="P314" s="54"/>
    </row>
    <row r="315" spans="1:16" s="57" customFormat="1" ht="46.8">
      <c r="A315" s="53">
        <v>211</v>
      </c>
      <c r="B315" s="54" t="s">
        <v>359</v>
      </c>
      <c r="C315" s="53" t="s">
        <v>533</v>
      </c>
      <c r="D315" s="53" t="s">
        <v>62</v>
      </c>
      <c r="E315" s="54" t="s">
        <v>516</v>
      </c>
      <c r="F315" s="55">
        <v>46183</v>
      </c>
      <c r="G315" s="18">
        <v>639.48</v>
      </c>
      <c r="H315" s="53" t="s">
        <v>50</v>
      </c>
      <c r="I315" s="53" t="s">
        <v>654</v>
      </c>
      <c r="J315" s="53">
        <v>2545405353</v>
      </c>
      <c r="K315" s="53" t="s">
        <v>193</v>
      </c>
      <c r="L315" s="53">
        <v>5040</v>
      </c>
      <c r="M315" s="53"/>
      <c r="N315" s="53"/>
      <c r="O315" s="54" t="s">
        <v>2312</v>
      </c>
      <c r="P315" s="54"/>
    </row>
    <row r="316" spans="1:16" s="57" customFormat="1" ht="93.6">
      <c r="A316" s="53">
        <v>212</v>
      </c>
      <c r="B316" s="54" t="s">
        <v>359</v>
      </c>
      <c r="C316" s="53" t="s">
        <v>75</v>
      </c>
      <c r="D316" s="53" t="s">
        <v>481</v>
      </c>
      <c r="E316" s="54" t="s">
        <v>2429</v>
      </c>
      <c r="F316" s="55">
        <v>46202</v>
      </c>
      <c r="G316" s="18">
        <v>16647.919999999998</v>
      </c>
      <c r="H316" s="53" t="s">
        <v>6</v>
      </c>
      <c r="I316" s="53" t="s">
        <v>981</v>
      </c>
      <c r="J316" s="53">
        <v>36112630</v>
      </c>
      <c r="K316" s="53" t="s">
        <v>481</v>
      </c>
      <c r="L316" s="53">
        <v>1</v>
      </c>
      <c r="M316" s="53"/>
      <c r="N316" s="53"/>
      <c r="O316" s="54" t="s">
        <v>2430</v>
      </c>
      <c r="P316" s="54"/>
    </row>
    <row r="317" spans="1:16" s="57" customFormat="1" ht="46.8">
      <c r="A317" s="53">
        <v>213</v>
      </c>
      <c r="B317" s="54" t="s">
        <v>359</v>
      </c>
      <c r="C317" s="53" t="s">
        <v>75</v>
      </c>
      <c r="D317" s="53" t="s">
        <v>62</v>
      </c>
      <c r="E317" s="54" t="s">
        <v>2500</v>
      </c>
      <c r="F317" s="55">
        <v>46204</v>
      </c>
      <c r="G317" s="18">
        <v>1020</v>
      </c>
      <c r="H317" s="53" t="s">
        <v>50</v>
      </c>
      <c r="I317" s="53" t="s">
        <v>2323</v>
      </c>
      <c r="J317" s="53">
        <v>30109129</v>
      </c>
      <c r="K317" s="53" t="s">
        <v>426</v>
      </c>
      <c r="L317" s="53">
        <v>300</v>
      </c>
      <c r="M317" s="53"/>
      <c r="N317" s="53"/>
      <c r="O317" s="54" t="s">
        <v>2501</v>
      </c>
      <c r="P317" s="54"/>
    </row>
    <row r="318" spans="1:16" s="57" customFormat="1" ht="78">
      <c r="A318" s="53">
        <v>214</v>
      </c>
      <c r="B318" s="54" t="s">
        <v>359</v>
      </c>
      <c r="C318" s="53" t="s">
        <v>75</v>
      </c>
      <c r="D318" s="53" t="s">
        <v>62</v>
      </c>
      <c r="E318" s="54" t="s">
        <v>2502</v>
      </c>
      <c r="F318" s="55">
        <v>46204</v>
      </c>
      <c r="G318" s="18">
        <v>2465.2139999999999</v>
      </c>
      <c r="H318" s="53" t="s">
        <v>50</v>
      </c>
      <c r="I318" s="53" t="s">
        <v>2505</v>
      </c>
      <c r="J318" s="53">
        <v>21642228</v>
      </c>
      <c r="K318" s="53" t="s">
        <v>426</v>
      </c>
      <c r="L318" s="53">
        <v>150</v>
      </c>
      <c r="M318" s="53"/>
      <c r="N318" s="53"/>
      <c r="O318" s="54" t="s">
        <v>2503</v>
      </c>
      <c r="P318" s="54"/>
    </row>
    <row r="319" spans="1:16" s="57" customFormat="1" ht="46.8">
      <c r="A319" s="53">
        <v>215</v>
      </c>
      <c r="B319" s="54" t="s">
        <v>359</v>
      </c>
      <c r="C319" s="53" t="s">
        <v>497</v>
      </c>
      <c r="D319" s="53" t="s">
        <v>62</v>
      </c>
      <c r="E319" s="54" t="s">
        <v>2592</v>
      </c>
      <c r="F319" s="55">
        <v>46221</v>
      </c>
      <c r="G319" s="18">
        <v>458.33300000000003</v>
      </c>
      <c r="H319" s="53" t="s">
        <v>50</v>
      </c>
      <c r="I319" s="53" t="s">
        <v>2636</v>
      </c>
      <c r="J319" s="53">
        <v>46132721</v>
      </c>
      <c r="K319" s="53" t="s">
        <v>426</v>
      </c>
      <c r="L319" s="53">
        <v>206</v>
      </c>
      <c r="M319" s="53"/>
      <c r="N319" s="53"/>
      <c r="O319" s="54" t="s">
        <v>2593</v>
      </c>
      <c r="P319" s="54"/>
    </row>
    <row r="320" spans="1:16" s="57" customFormat="1" ht="46.8">
      <c r="A320" s="53">
        <v>216</v>
      </c>
      <c r="B320" s="54" t="s">
        <v>359</v>
      </c>
      <c r="C320" s="53" t="s">
        <v>221</v>
      </c>
      <c r="D320" s="53" t="s">
        <v>62</v>
      </c>
      <c r="E320" s="54" t="s">
        <v>2594</v>
      </c>
      <c r="F320" s="55">
        <v>46233</v>
      </c>
      <c r="G320" s="18">
        <v>499.95</v>
      </c>
      <c r="H320" s="53" t="s">
        <v>6</v>
      </c>
      <c r="I320" s="53" t="s">
        <v>2092</v>
      </c>
      <c r="J320" s="53">
        <v>44763104</v>
      </c>
      <c r="K320" s="53" t="s">
        <v>275</v>
      </c>
      <c r="L320" s="53">
        <v>5500</v>
      </c>
      <c r="M320" s="53"/>
      <c r="N320" s="53"/>
      <c r="O320" s="54" t="s">
        <v>2671</v>
      </c>
      <c r="P320" s="54"/>
    </row>
    <row r="321" spans="1:16" s="57" customFormat="1" ht="46.8">
      <c r="A321" s="53">
        <v>217</v>
      </c>
      <c r="B321" s="54" t="s">
        <v>359</v>
      </c>
      <c r="C321" s="53" t="s">
        <v>497</v>
      </c>
      <c r="D321" s="53" t="s">
        <v>62</v>
      </c>
      <c r="E321" s="54" t="s">
        <v>2845</v>
      </c>
      <c r="F321" s="55">
        <v>46247</v>
      </c>
      <c r="G321" s="18">
        <v>713.63499999999999</v>
      </c>
      <c r="H321" s="53" t="s">
        <v>6</v>
      </c>
      <c r="I321" s="53" t="s">
        <v>2895</v>
      </c>
      <c r="J321" s="53">
        <v>41262670</v>
      </c>
      <c r="K321" s="53" t="s">
        <v>1112</v>
      </c>
      <c r="L321" s="53">
        <v>1</v>
      </c>
      <c r="M321" s="53"/>
      <c r="N321" s="53"/>
      <c r="O321" s="54" t="s">
        <v>2846</v>
      </c>
      <c r="P321" s="54"/>
    </row>
    <row r="322" spans="1:16" s="57" customFormat="1" ht="46.8">
      <c r="A322" s="53">
        <v>218</v>
      </c>
      <c r="B322" s="54" t="s">
        <v>359</v>
      </c>
      <c r="C322" s="53" t="s">
        <v>221</v>
      </c>
      <c r="D322" s="53" t="s">
        <v>62</v>
      </c>
      <c r="E322" s="54" t="s">
        <v>2896</v>
      </c>
      <c r="F322" s="55">
        <v>46259</v>
      </c>
      <c r="G322" s="18">
        <v>499.64699999999999</v>
      </c>
      <c r="H322" s="53" t="s">
        <v>6</v>
      </c>
      <c r="I322" s="53" t="s">
        <v>875</v>
      </c>
      <c r="J322" s="53">
        <v>31366203</v>
      </c>
      <c r="K322" s="53" t="s">
        <v>275</v>
      </c>
      <c r="L322" s="53">
        <v>4850</v>
      </c>
      <c r="M322" s="53"/>
      <c r="N322" s="53"/>
      <c r="O322" s="54" t="s">
        <v>2897</v>
      </c>
      <c r="P322" s="54"/>
    </row>
    <row r="323" spans="1:16" s="57" customFormat="1" ht="46.8">
      <c r="A323" s="53">
        <v>219</v>
      </c>
      <c r="B323" s="54" t="s">
        <v>662</v>
      </c>
      <c r="C323" s="53" t="s">
        <v>497</v>
      </c>
      <c r="D323" s="53" t="s">
        <v>62</v>
      </c>
      <c r="E323" s="54" t="s">
        <v>663</v>
      </c>
      <c r="F323" s="55">
        <v>46052</v>
      </c>
      <c r="G323" s="18">
        <v>210.739</v>
      </c>
      <c r="H323" s="53" t="s">
        <v>6</v>
      </c>
      <c r="I323" s="53" t="s">
        <v>983</v>
      </c>
      <c r="J323" s="53">
        <v>39622148</v>
      </c>
      <c r="K323" s="53" t="s">
        <v>426</v>
      </c>
      <c r="L323" s="53">
        <v>174</v>
      </c>
      <c r="M323" s="53"/>
      <c r="N323" s="53"/>
      <c r="O323" s="15" t="s">
        <v>664</v>
      </c>
      <c r="P323" s="54"/>
    </row>
    <row r="324" spans="1:16" s="57" customFormat="1" ht="46.8">
      <c r="A324" s="53">
        <v>220</v>
      </c>
      <c r="B324" s="54" t="s">
        <v>662</v>
      </c>
      <c r="C324" s="53" t="s">
        <v>169</v>
      </c>
      <c r="D324" s="53" t="s">
        <v>62</v>
      </c>
      <c r="E324" s="54" t="s">
        <v>1597</v>
      </c>
      <c r="F324" s="55">
        <v>46105</v>
      </c>
      <c r="G324" s="18">
        <v>1106.7760000000001</v>
      </c>
      <c r="H324" s="53" t="s">
        <v>6</v>
      </c>
      <c r="I324" s="53" t="s">
        <v>1605</v>
      </c>
      <c r="J324" s="53">
        <v>5393145</v>
      </c>
      <c r="K324" s="53" t="s">
        <v>165</v>
      </c>
      <c r="L324" s="53">
        <v>23.69</v>
      </c>
      <c r="M324" s="53"/>
      <c r="N324" s="54"/>
      <c r="O324" s="15" t="s">
        <v>1598</v>
      </c>
      <c r="P324" s="53" t="s">
        <v>172</v>
      </c>
    </row>
    <row r="325" spans="1:16" s="57" customFormat="1" ht="62.4">
      <c r="A325" s="53">
        <v>221</v>
      </c>
      <c r="B325" s="54" t="s">
        <v>662</v>
      </c>
      <c r="C325" s="53" t="s">
        <v>497</v>
      </c>
      <c r="D325" s="53" t="s">
        <v>62</v>
      </c>
      <c r="E325" s="54" t="s">
        <v>1659</v>
      </c>
      <c r="F325" s="55">
        <v>46115</v>
      </c>
      <c r="G325" s="18">
        <v>7211.777</v>
      </c>
      <c r="H325" s="53" t="s">
        <v>6</v>
      </c>
      <c r="I325" s="53" t="s">
        <v>1813</v>
      </c>
      <c r="J325" s="53">
        <v>3230612609</v>
      </c>
      <c r="K325" s="53" t="s">
        <v>1672</v>
      </c>
      <c r="L325" s="53" t="s">
        <v>1660</v>
      </c>
      <c r="M325" s="53"/>
      <c r="N325" s="53"/>
      <c r="O325" s="15" t="s">
        <v>1661</v>
      </c>
      <c r="P325" s="54"/>
    </row>
    <row r="326" spans="1:16" s="57" customFormat="1" ht="46.8">
      <c r="A326" s="53">
        <v>222</v>
      </c>
      <c r="B326" s="54" t="s">
        <v>662</v>
      </c>
      <c r="C326" s="53" t="s">
        <v>169</v>
      </c>
      <c r="D326" s="53" t="s">
        <v>62</v>
      </c>
      <c r="E326" s="54" t="s">
        <v>1662</v>
      </c>
      <c r="F326" s="55">
        <v>46119</v>
      </c>
      <c r="G326" s="18">
        <v>283.5</v>
      </c>
      <c r="H326" s="53" t="s">
        <v>6</v>
      </c>
      <c r="I326" s="53" t="s">
        <v>1671</v>
      </c>
      <c r="J326" s="53">
        <v>38437390</v>
      </c>
      <c r="K326" s="53" t="s">
        <v>1190</v>
      </c>
      <c r="L326" s="53">
        <v>63000</v>
      </c>
      <c r="M326" s="53"/>
      <c r="N326" s="53"/>
      <c r="O326" s="15" t="s">
        <v>1663</v>
      </c>
      <c r="P326" s="53" t="s">
        <v>172</v>
      </c>
    </row>
    <row r="327" spans="1:16" s="57" customFormat="1" ht="46.8">
      <c r="A327" s="53">
        <v>223</v>
      </c>
      <c r="B327" s="54" t="s">
        <v>662</v>
      </c>
      <c r="C327" s="53" t="s">
        <v>221</v>
      </c>
      <c r="D327" s="53" t="s">
        <v>62</v>
      </c>
      <c r="E327" s="54" t="s">
        <v>762</v>
      </c>
      <c r="F327" s="55">
        <v>46127</v>
      </c>
      <c r="G327" s="18">
        <v>308.16000000000003</v>
      </c>
      <c r="H327" s="53" t="s">
        <v>6</v>
      </c>
      <c r="I327" s="53" t="s">
        <v>875</v>
      </c>
      <c r="J327" s="53">
        <v>31366203</v>
      </c>
      <c r="K327" s="53" t="s">
        <v>275</v>
      </c>
      <c r="L327" s="53">
        <v>4000</v>
      </c>
      <c r="M327" s="53"/>
      <c r="N327" s="53"/>
      <c r="O327" s="54" t="s">
        <v>1844</v>
      </c>
      <c r="P327" s="53"/>
    </row>
    <row r="328" spans="1:16" s="57" customFormat="1" ht="46.8">
      <c r="A328" s="53">
        <v>224</v>
      </c>
      <c r="B328" s="54" t="s">
        <v>662</v>
      </c>
      <c r="C328" s="53" t="s">
        <v>169</v>
      </c>
      <c r="D328" s="53" t="s">
        <v>62</v>
      </c>
      <c r="E328" s="54" t="s">
        <v>1597</v>
      </c>
      <c r="F328" s="55">
        <v>46127</v>
      </c>
      <c r="G328" s="18">
        <v>959.24400000000003</v>
      </c>
      <c r="H328" s="53" t="s">
        <v>6</v>
      </c>
      <c r="I328" s="53" t="s">
        <v>1605</v>
      </c>
      <c r="J328" s="53">
        <v>5393145</v>
      </c>
      <c r="K328" s="53" t="s">
        <v>165</v>
      </c>
      <c r="L328" s="53">
        <v>19.87</v>
      </c>
      <c r="M328" s="53"/>
      <c r="N328" s="53"/>
      <c r="O328" s="54" t="s">
        <v>1845</v>
      </c>
      <c r="P328" s="53" t="s">
        <v>172</v>
      </c>
    </row>
    <row r="329" spans="1:16" s="57" customFormat="1" ht="46.8">
      <c r="A329" s="53">
        <v>225</v>
      </c>
      <c r="B329" s="54" t="s">
        <v>662</v>
      </c>
      <c r="C329" s="53" t="s">
        <v>169</v>
      </c>
      <c r="D329" s="53" t="s">
        <v>62</v>
      </c>
      <c r="E329" s="54" t="s">
        <v>1846</v>
      </c>
      <c r="F329" s="55">
        <v>46127</v>
      </c>
      <c r="G329" s="18">
        <v>311.53899999999999</v>
      </c>
      <c r="H329" s="53" t="s">
        <v>6</v>
      </c>
      <c r="I329" s="53" t="s">
        <v>1854</v>
      </c>
      <c r="J329" s="53">
        <v>45375820</v>
      </c>
      <c r="K329" s="53" t="s">
        <v>1847</v>
      </c>
      <c r="L329" s="53">
        <v>21280</v>
      </c>
      <c r="M329" s="53"/>
      <c r="N329" s="53"/>
      <c r="O329" s="54" t="s">
        <v>1848</v>
      </c>
      <c r="P329" s="53" t="s">
        <v>172</v>
      </c>
    </row>
    <row r="330" spans="1:16" s="57" customFormat="1" ht="46.8">
      <c r="A330" s="53">
        <v>226</v>
      </c>
      <c r="B330" s="54" t="s">
        <v>662</v>
      </c>
      <c r="C330" s="53" t="s">
        <v>169</v>
      </c>
      <c r="D330" s="53" t="s">
        <v>62</v>
      </c>
      <c r="E330" s="54" t="s">
        <v>1849</v>
      </c>
      <c r="F330" s="55">
        <v>46132</v>
      </c>
      <c r="G330" s="18">
        <v>1590.8630000000001</v>
      </c>
      <c r="H330" s="53" t="s">
        <v>6</v>
      </c>
      <c r="I330" s="53" t="s">
        <v>1855</v>
      </c>
      <c r="J330" s="53">
        <v>14338180</v>
      </c>
      <c r="K330" s="53" t="s">
        <v>165</v>
      </c>
      <c r="L330" s="53">
        <v>39.94</v>
      </c>
      <c r="M330" s="53"/>
      <c r="N330" s="53"/>
      <c r="O330" s="54" t="s">
        <v>1850</v>
      </c>
      <c r="P330" s="53" t="s">
        <v>172</v>
      </c>
    </row>
    <row r="331" spans="1:16" s="57" customFormat="1" ht="46.8">
      <c r="A331" s="53">
        <v>227</v>
      </c>
      <c r="B331" s="54" t="s">
        <v>662</v>
      </c>
      <c r="C331" s="53" t="s">
        <v>169</v>
      </c>
      <c r="D331" s="53" t="s">
        <v>62</v>
      </c>
      <c r="E331" s="54" t="s">
        <v>1597</v>
      </c>
      <c r="F331" s="55">
        <v>46143</v>
      </c>
      <c r="G331" s="18">
        <v>1496.556</v>
      </c>
      <c r="H331" s="53" t="s">
        <v>6</v>
      </c>
      <c r="I331" s="53" t="s">
        <v>1605</v>
      </c>
      <c r="J331" s="53">
        <v>5393145</v>
      </c>
      <c r="K331" s="53" t="s">
        <v>165</v>
      </c>
      <c r="L331" s="53">
        <v>31</v>
      </c>
      <c r="M331" s="53"/>
      <c r="N331" s="54"/>
      <c r="O331" s="54" t="s">
        <v>2013</v>
      </c>
      <c r="P331" s="53"/>
    </row>
    <row r="332" spans="1:16" s="57" customFormat="1" ht="46.8">
      <c r="A332" s="53">
        <v>228</v>
      </c>
      <c r="B332" s="54" t="s">
        <v>662</v>
      </c>
      <c r="C332" s="53" t="s">
        <v>221</v>
      </c>
      <c r="D332" s="53" t="s">
        <v>62</v>
      </c>
      <c r="E332" s="54" t="s">
        <v>373</v>
      </c>
      <c r="F332" s="55">
        <v>46149</v>
      </c>
      <c r="G332" s="18">
        <v>676.92</v>
      </c>
      <c r="H332" s="53" t="s">
        <v>6</v>
      </c>
      <c r="I332" s="53" t="s">
        <v>875</v>
      </c>
      <c r="J332" s="53">
        <v>31366203</v>
      </c>
      <c r="K332" s="53" t="s">
        <v>275</v>
      </c>
      <c r="L332" s="53">
        <v>8000</v>
      </c>
      <c r="M332" s="53"/>
      <c r="N332" s="54"/>
      <c r="O332" s="54" t="s">
        <v>2014</v>
      </c>
      <c r="P332" s="53"/>
    </row>
    <row r="333" spans="1:16" s="57" customFormat="1" ht="46.8">
      <c r="A333" s="53">
        <v>229</v>
      </c>
      <c r="B333" s="54" t="s">
        <v>662</v>
      </c>
      <c r="C333" s="53" t="s">
        <v>169</v>
      </c>
      <c r="D333" s="53" t="s">
        <v>62</v>
      </c>
      <c r="E333" s="54" t="s">
        <v>1597</v>
      </c>
      <c r="F333" s="55">
        <v>46164</v>
      </c>
      <c r="G333" s="18">
        <v>212.75200000000001</v>
      </c>
      <c r="H333" s="53" t="s">
        <v>6</v>
      </c>
      <c r="I333" s="53" t="s">
        <v>1605</v>
      </c>
      <c r="J333" s="53">
        <v>5393145</v>
      </c>
      <c r="K333" s="53" t="s">
        <v>165</v>
      </c>
      <c r="L333" s="53">
        <v>4.4169999999999998</v>
      </c>
      <c r="M333" s="53"/>
      <c r="N333" s="53"/>
      <c r="O333" s="54" t="s">
        <v>2181</v>
      </c>
      <c r="P333" s="53"/>
    </row>
    <row r="334" spans="1:16" s="57" customFormat="1" ht="46.8">
      <c r="A334" s="53">
        <v>230</v>
      </c>
      <c r="B334" s="54" t="s">
        <v>662</v>
      </c>
      <c r="C334" s="53" t="s">
        <v>169</v>
      </c>
      <c r="D334" s="53" t="s">
        <v>62</v>
      </c>
      <c r="E334" s="54" t="s">
        <v>1662</v>
      </c>
      <c r="F334" s="55">
        <v>46167</v>
      </c>
      <c r="G334" s="18">
        <v>235.22399999999999</v>
      </c>
      <c r="H334" s="53" t="s">
        <v>6</v>
      </c>
      <c r="I334" s="53" t="s">
        <v>1671</v>
      </c>
      <c r="J334" s="53">
        <v>38437390</v>
      </c>
      <c r="K334" s="53" t="s">
        <v>1190</v>
      </c>
      <c r="L334" s="53">
        <v>48500</v>
      </c>
      <c r="M334" s="53"/>
      <c r="N334" s="53"/>
      <c r="O334" s="54" t="s">
        <v>2182</v>
      </c>
      <c r="P334" s="53"/>
    </row>
    <row r="335" spans="1:16" s="57" customFormat="1" ht="46.8">
      <c r="A335" s="53">
        <v>231</v>
      </c>
      <c r="B335" s="54" t="s">
        <v>662</v>
      </c>
      <c r="C335" s="53" t="s">
        <v>497</v>
      </c>
      <c r="D335" s="53" t="s">
        <v>62</v>
      </c>
      <c r="E335" s="54" t="s">
        <v>2384</v>
      </c>
      <c r="F335" s="55">
        <v>46190</v>
      </c>
      <c r="G335" s="18">
        <v>511.2</v>
      </c>
      <c r="H335" s="53" t="s">
        <v>6</v>
      </c>
      <c r="I335" s="53" t="s">
        <v>2431</v>
      </c>
      <c r="J335" s="53">
        <v>44062553</v>
      </c>
      <c r="K335" s="53" t="s">
        <v>1736</v>
      </c>
      <c r="L335" s="53">
        <v>7000</v>
      </c>
      <c r="M335" s="53"/>
      <c r="N335" s="53"/>
      <c r="O335" s="54" t="s">
        <v>2385</v>
      </c>
      <c r="P335" s="53"/>
    </row>
    <row r="336" spans="1:16" s="57" customFormat="1" ht="46.8">
      <c r="A336" s="53">
        <v>232</v>
      </c>
      <c r="B336" s="54" t="s">
        <v>662</v>
      </c>
      <c r="C336" s="53" t="s">
        <v>169</v>
      </c>
      <c r="D336" s="53" t="s">
        <v>62</v>
      </c>
      <c r="E336" s="54" t="s">
        <v>1597</v>
      </c>
      <c r="F336" s="55">
        <v>46212</v>
      </c>
      <c r="G336" s="18">
        <v>1049.749</v>
      </c>
      <c r="H336" s="53" t="s">
        <v>6</v>
      </c>
      <c r="I336" s="53" t="s">
        <v>1605</v>
      </c>
      <c r="J336" s="53">
        <v>5393145</v>
      </c>
      <c r="K336" s="53" t="s">
        <v>165</v>
      </c>
      <c r="L336" s="53">
        <v>21.734999999999999</v>
      </c>
      <c r="M336" s="53"/>
      <c r="N336" s="53"/>
      <c r="O336" s="54" t="s">
        <v>2535</v>
      </c>
      <c r="P336" s="53"/>
    </row>
    <row r="337" spans="1:16" s="57" customFormat="1" ht="46.8">
      <c r="A337" s="53">
        <v>233</v>
      </c>
      <c r="B337" s="54" t="s">
        <v>662</v>
      </c>
      <c r="C337" s="53" t="s">
        <v>221</v>
      </c>
      <c r="D337" s="53" t="s">
        <v>62</v>
      </c>
      <c r="E337" s="54" t="s">
        <v>373</v>
      </c>
      <c r="F337" s="55">
        <v>46251</v>
      </c>
      <c r="G337" s="18">
        <v>785.5</v>
      </c>
      <c r="H337" s="53" t="s">
        <v>6</v>
      </c>
      <c r="I337" s="53" t="s">
        <v>2818</v>
      </c>
      <c r="J337" s="53"/>
      <c r="K337" s="53"/>
      <c r="L337" s="53"/>
      <c r="M337" s="53"/>
      <c r="N337" s="53"/>
      <c r="O337" s="54" t="s">
        <v>2847</v>
      </c>
      <c r="P337" s="53"/>
    </row>
    <row r="338" spans="1:16" s="57" customFormat="1" ht="109.2">
      <c r="A338" s="53">
        <v>234</v>
      </c>
      <c r="B338" s="54" t="s">
        <v>1495</v>
      </c>
      <c r="C338" s="53" t="s">
        <v>218</v>
      </c>
      <c r="D338" s="53" t="s">
        <v>481</v>
      </c>
      <c r="E338" s="54" t="s">
        <v>1496</v>
      </c>
      <c r="F338" s="55">
        <v>46099</v>
      </c>
      <c r="G338" s="18">
        <v>364.46100000000001</v>
      </c>
      <c r="H338" s="53" t="s">
        <v>6</v>
      </c>
      <c r="I338" s="53" t="s">
        <v>1497</v>
      </c>
      <c r="J338" s="53">
        <v>2398500424</v>
      </c>
      <c r="K338" s="53" t="s">
        <v>481</v>
      </c>
      <c r="L338" s="53">
        <v>1</v>
      </c>
      <c r="M338" s="53"/>
      <c r="N338" s="53"/>
      <c r="O338" s="15" t="s">
        <v>1498</v>
      </c>
      <c r="P338" s="68"/>
    </row>
    <row r="339" spans="1:16" s="57" customFormat="1" ht="31.2">
      <c r="A339" s="53">
        <v>235</v>
      </c>
      <c r="B339" s="54" t="s">
        <v>1851</v>
      </c>
      <c r="C339" s="53" t="s">
        <v>949</v>
      </c>
      <c r="D339" s="53" t="s">
        <v>62</v>
      </c>
      <c r="E339" s="54" t="s">
        <v>1852</v>
      </c>
      <c r="F339" s="55">
        <v>46134</v>
      </c>
      <c r="G339" s="18">
        <v>2524.4499999999998</v>
      </c>
      <c r="H339" s="53" t="s">
        <v>6</v>
      </c>
      <c r="I339" s="53" t="s">
        <v>2029</v>
      </c>
      <c r="J339" s="53">
        <v>34427263</v>
      </c>
      <c r="K339" s="53"/>
      <c r="L339" s="53"/>
      <c r="M339" s="53"/>
      <c r="N339" s="53"/>
      <c r="O339" s="54" t="s">
        <v>1853</v>
      </c>
      <c r="P339" s="68"/>
    </row>
    <row r="340" spans="1:16" s="57" customFormat="1" ht="78">
      <c r="A340" s="53">
        <v>236</v>
      </c>
      <c r="B340" s="54" t="s">
        <v>1851</v>
      </c>
      <c r="C340" s="53" t="s">
        <v>949</v>
      </c>
      <c r="D340" s="53" t="s">
        <v>63</v>
      </c>
      <c r="E340" s="54" t="s">
        <v>2291</v>
      </c>
      <c r="F340" s="55">
        <v>46182</v>
      </c>
      <c r="G340" s="18">
        <v>242</v>
      </c>
      <c r="H340" s="53" t="s">
        <v>6</v>
      </c>
      <c r="I340" s="53" t="s">
        <v>2399</v>
      </c>
      <c r="J340" s="53">
        <v>43317717</v>
      </c>
      <c r="K340" s="53" t="s">
        <v>63</v>
      </c>
      <c r="L340" s="53">
        <v>1</v>
      </c>
      <c r="M340" s="53"/>
      <c r="N340" s="53"/>
      <c r="O340" s="54" t="s">
        <v>2292</v>
      </c>
      <c r="P340" s="68"/>
    </row>
    <row r="341" spans="1:16" s="57" customFormat="1" ht="46.8">
      <c r="A341" s="53">
        <v>237</v>
      </c>
      <c r="B341" s="54" t="s">
        <v>2672</v>
      </c>
      <c r="C341" s="53" t="s">
        <v>221</v>
      </c>
      <c r="D341" s="53" t="s">
        <v>62</v>
      </c>
      <c r="E341" s="54" t="s">
        <v>2673</v>
      </c>
      <c r="F341" s="55">
        <v>46235</v>
      </c>
      <c r="G341" s="18">
        <v>1492.2</v>
      </c>
      <c r="H341" s="53" t="s">
        <v>365</v>
      </c>
      <c r="I341" s="53" t="s">
        <v>875</v>
      </c>
      <c r="J341" s="53">
        <v>31366203</v>
      </c>
      <c r="K341" s="53" t="s">
        <v>275</v>
      </c>
      <c r="L341" s="53">
        <v>15000</v>
      </c>
      <c r="M341" s="53"/>
      <c r="N341" s="53"/>
      <c r="O341" s="54" t="s">
        <v>2674</v>
      </c>
      <c r="P341" s="68"/>
    </row>
    <row r="342" spans="1:16" s="57" customFormat="1" ht="46.8">
      <c r="A342" s="53">
        <v>238</v>
      </c>
      <c r="B342" s="54" t="s">
        <v>2672</v>
      </c>
      <c r="C342" s="53" t="s">
        <v>221</v>
      </c>
      <c r="D342" s="53" t="s">
        <v>62</v>
      </c>
      <c r="E342" s="54" t="s">
        <v>2673</v>
      </c>
      <c r="F342" s="55">
        <v>46239</v>
      </c>
      <c r="G342" s="18">
        <v>2100</v>
      </c>
      <c r="H342" s="53" t="s">
        <v>365</v>
      </c>
      <c r="I342" s="53" t="s">
        <v>1673</v>
      </c>
      <c r="J342" s="53">
        <v>43851152</v>
      </c>
      <c r="K342" s="53" t="s">
        <v>275</v>
      </c>
      <c r="L342" s="53">
        <v>20000</v>
      </c>
      <c r="M342" s="53"/>
      <c r="N342" s="53"/>
      <c r="O342" s="54" t="s">
        <v>2763</v>
      </c>
      <c r="P342" s="69" t="s">
        <v>172</v>
      </c>
    </row>
    <row r="343" spans="1:16" s="57" customFormat="1" ht="46.8">
      <c r="A343" s="53">
        <v>239</v>
      </c>
      <c r="B343" s="54" t="s">
        <v>1664</v>
      </c>
      <c r="C343" s="53" t="s">
        <v>221</v>
      </c>
      <c r="D343" s="53" t="s">
        <v>62</v>
      </c>
      <c r="E343" s="54" t="s">
        <v>1665</v>
      </c>
      <c r="F343" s="55">
        <v>46114</v>
      </c>
      <c r="G343" s="18">
        <v>879.6</v>
      </c>
      <c r="H343" s="53" t="s">
        <v>365</v>
      </c>
      <c r="I343" s="53" t="s">
        <v>1673</v>
      </c>
      <c r="J343" s="53">
        <v>43851152</v>
      </c>
      <c r="K343" s="53" t="s">
        <v>275</v>
      </c>
      <c r="L343" s="53">
        <v>10000</v>
      </c>
      <c r="M343" s="53"/>
      <c r="N343" s="53"/>
      <c r="O343" s="15" t="s">
        <v>1666</v>
      </c>
      <c r="P343" s="68"/>
    </row>
    <row r="344" spans="1:16" s="57" customFormat="1" ht="46.8">
      <c r="A344" s="53">
        <v>240</v>
      </c>
      <c r="B344" s="54" t="s">
        <v>1664</v>
      </c>
      <c r="C344" s="53" t="s">
        <v>84</v>
      </c>
      <c r="D344" s="53" t="s">
        <v>62</v>
      </c>
      <c r="E344" s="54" t="s">
        <v>1814</v>
      </c>
      <c r="F344" s="55">
        <v>46125</v>
      </c>
      <c r="G344" s="18">
        <v>416.66699999999997</v>
      </c>
      <c r="H344" s="53" t="s">
        <v>6</v>
      </c>
      <c r="I344" s="53" t="s">
        <v>2015</v>
      </c>
      <c r="J344" s="53">
        <v>2742411579</v>
      </c>
      <c r="K344" s="53" t="s">
        <v>426</v>
      </c>
      <c r="L344" s="53">
        <v>51</v>
      </c>
      <c r="M344" s="53"/>
      <c r="N344" s="53"/>
      <c r="O344" s="54" t="s">
        <v>1815</v>
      </c>
      <c r="P344" s="68"/>
    </row>
    <row r="345" spans="1:16" s="57" customFormat="1" ht="31.2">
      <c r="A345" s="53">
        <v>241</v>
      </c>
      <c r="B345" s="54" t="s">
        <v>1664</v>
      </c>
      <c r="C345" s="53" t="s">
        <v>221</v>
      </c>
      <c r="D345" s="53" t="s">
        <v>62</v>
      </c>
      <c r="E345" s="54" t="s">
        <v>1816</v>
      </c>
      <c r="F345" s="55">
        <v>46126</v>
      </c>
      <c r="G345" s="18">
        <v>960.10799999999995</v>
      </c>
      <c r="H345" s="53" t="s">
        <v>6</v>
      </c>
      <c r="I345" s="53" t="s">
        <v>1673</v>
      </c>
      <c r="J345" s="53">
        <v>43851152</v>
      </c>
      <c r="K345" s="53" t="s">
        <v>275</v>
      </c>
      <c r="L345" s="53">
        <v>10380</v>
      </c>
      <c r="M345" s="53"/>
      <c r="N345" s="53"/>
      <c r="O345" s="54" t="s">
        <v>1817</v>
      </c>
      <c r="P345" s="68"/>
    </row>
    <row r="346" spans="1:16" s="57" customFormat="1" ht="31.2">
      <c r="A346" s="53">
        <v>242</v>
      </c>
      <c r="B346" s="54" t="s">
        <v>1664</v>
      </c>
      <c r="C346" s="53" t="s">
        <v>221</v>
      </c>
      <c r="D346" s="53" t="s">
        <v>62</v>
      </c>
      <c r="E346" s="54" t="s">
        <v>1910</v>
      </c>
      <c r="F346" s="55">
        <v>46135</v>
      </c>
      <c r="G346" s="18">
        <v>462.48</v>
      </c>
      <c r="H346" s="53" t="s">
        <v>6</v>
      </c>
      <c r="I346" s="53" t="s">
        <v>1673</v>
      </c>
      <c r="J346" s="53">
        <v>43851152</v>
      </c>
      <c r="K346" s="53" t="s">
        <v>275</v>
      </c>
      <c r="L346" s="53">
        <v>5000</v>
      </c>
      <c r="M346" s="53"/>
      <c r="N346" s="53"/>
      <c r="O346" s="54" t="s">
        <v>1911</v>
      </c>
      <c r="P346" s="68"/>
    </row>
    <row r="347" spans="1:16" s="57" customFormat="1" ht="31.2">
      <c r="A347" s="53">
        <v>243</v>
      </c>
      <c r="B347" s="54" t="s">
        <v>1664</v>
      </c>
      <c r="C347" s="53" t="s">
        <v>221</v>
      </c>
      <c r="D347" s="53" t="s">
        <v>62</v>
      </c>
      <c r="E347" s="54" t="s">
        <v>2016</v>
      </c>
      <c r="F347" s="55">
        <v>46142</v>
      </c>
      <c r="G347" s="18">
        <v>4625</v>
      </c>
      <c r="H347" s="53" t="s">
        <v>6</v>
      </c>
      <c r="I347" s="53" t="s">
        <v>1673</v>
      </c>
      <c r="J347" s="53">
        <v>43851152</v>
      </c>
      <c r="K347" s="53" t="s">
        <v>275</v>
      </c>
      <c r="L347" s="53">
        <v>50000</v>
      </c>
      <c r="M347" s="53"/>
      <c r="N347" s="53"/>
      <c r="O347" s="54" t="s">
        <v>2017</v>
      </c>
      <c r="P347" s="68"/>
    </row>
    <row r="348" spans="1:16" s="57" customFormat="1" ht="31.2">
      <c r="A348" s="53">
        <v>244</v>
      </c>
      <c r="B348" s="54" t="s">
        <v>1664</v>
      </c>
      <c r="C348" s="53" t="s">
        <v>169</v>
      </c>
      <c r="D348" s="53" t="s">
        <v>62</v>
      </c>
      <c r="E348" s="54" t="s">
        <v>2183</v>
      </c>
      <c r="F348" s="55">
        <v>46164</v>
      </c>
      <c r="G348" s="18">
        <v>270</v>
      </c>
      <c r="H348" s="53" t="s">
        <v>6</v>
      </c>
      <c r="I348" s="53" t="s">
        <v>2225</v>
      </c>
      <c r="J348" s="53">
        <v>2629907576</v>
      </c>
      <c r="K348" s="53" t="s">
        <v>426</v>
      </c>
      <c r="L348" s="53">
        <v>15</v>
      </c>
      <c r="M348" s="53"/>
      <c r="N348" s="53"/>
      <c r="O348" s="54" t="s">
        <v>2184</v>
      </c>
      <c r="P348" s="68"/>
    </row>
    <row r="349" spans="1:16" s="57" customFormat="1" ht="31.2">
      <c r="A349" s="53">
        <v>245</v>
      </c>
      <c r="B349" s="54" t="s">
        <v>1664</v>
      </c>
      <c r="C349" s="53" t="s">
        <v>221</v>
      </c>
      <c r="D349" s="53" t="s">
        <v>62</v>
      </c>
      <c r="E349" s="54" t="s">
        <v>1910</v>
      </c>
      <c r="F349" s="55">
        <v>46218</v>
      </c>
      <c r="G349" s="18">
        <v>527.76</v>
      </c>
      <c r="H349" s="53" t="s">
        <v>6</v>
      </c>
      <c r="I349" s="53" t="s">
        <v>1673</v>
      </c>
      <c r="J349" s="53">
        <v>43851152</v>
      </c>
      <c r="K349" s="53" t="s">
        <v>275</v>
      </c>
      <c r="L349" s="53">
        <v>6000</v>
      </c>
      <c r="M349" s="53"/>
      <c r="N349" s="53"/>
      <c r="O349" s="54" t="s">
        <v>2595</v>
      </c>
      <c r="P349" s="68"/>
    </row>
    <row r="350" spans="1:16" s="57" customFormat="1" ht="48" customHeight="1">
      <c r="A350" s="53">
        <v>246</v>
      </c>
      <c r="B350" s="54" t="s">
        <v>1664</v>
      </c>
      <c r="C350" s="53" t="s">
        <v>221</v>
      </c>
      <c r="D350" s="53" t="s">
        <v>62</v>
      </c>
      <c r="E350" s="54" t="s">
        <v>2016</v>
      </c>
      <c r="F350" s="55">
        <v>46237</v>
      </c>
      <c r="G350" s="18">
        <v>2600</v>
      </c>
      <c r="H350" s="53" t="s">
        <v>365</v>
      </c>
      <c r="I350" s="53" t="s">
        <v>1673</v>
      </c>
      <c r="J350" s="53">
        <v>43851152</v>
      </c>
      <c r="K350" s="53" t="s">
        <v>275</v>
      </c>
      <c r="L350" s="53">
        <v>30000</v>
      </c>
      <c r="M350" s="53"/>
      <c r="N350" s="53"/>
      <c r="O350" s="54" t="s">
        <v>2675</v>
      </c>
      <c r="P350" s="68"/>
    </row>
    <row r="351" spans="1:16" s="57" customFormat="1" ht="48" customHeight="1">
      <c r="A351" s="53">
        <v>247</v>
      </c>
      <c r="B351" s="54" t="s">
        <v>1664</v>
      </c>
      <c r="C351" s="53" t="s">
        <v>221</v>
      </c>
      <c r="D351" s="53" t="s">
        <v>62</v>
      </c>
      <c r="E351" s="54" t="s">
        <v>2676</v>
      </c>
      <c r="F351" s="55">
        <v>46116</v>
      </c>
      <c r="G351" s="18">
        <v>1450</v>
      </c>
      <c r="H351" s="53" t="s">
        <v>365</v>
      </c>
      <c r="I351" s="53"/>
      <c r="J351" s="53"/>
      <c r="K351" s="53" t="s">
        <v>275</v>
      </c>
      <c r="L351" s="53">
        <v>20000</v>
      </c>
      <c r="M351" s="53"/>
      <c r="N351" s="53"/>
      <c r="O351" s="54" t="s">
        <v>2677</v>
      </c>
      <c r="P351" s="68"/>
    </row>
    <row r="352" spans="1:16" s="57" customFormat="1" ht="48" customHeight="1">
      <c r="A352" s="53">
        <v>248</v>
      </c>
      <c r="B352" s="54" t="s">
        <v>1664</v>
      </c>
      <c r="C352" s="53" t="s">
        <v>221</v>
      </c>
      <c r="D352" s="53" t="s">
        <v>62</v>
      </c>
      <c r="E352" s="54" t="s">
        <v>2676</v>
      </c>
      <c r="F352" s="55">
        <v>46244</v>
      </c>
      <c r="G352" s="18">
        <v>1500</v>
      </c>
      <c r="H352" s="53" t="s">
        <v>365</v>
      </c>
      <c r="I352" s="53" t="s">
        <v>1673</v>
      </c>
      <c r="J352" s="53">
        <v>43851152</v>
      </c>
      <c r="K352" s="53"/>
      <c r="L352" s="53">
        <v>20000</v>
      </c>
      <c r="M352" s="53"/>
      <c r="N352" s="53"/>
      <c r="O352" s="54" t="s">
        <v>2764</v>
      </c>
      <c r="P352" s="68" t="s">
        <v>172</v>
      </c>
    </row>
    <row r="353" spans="1:16" s="57" customFormat="1" ht="34.200000000000003" customHeight="1">
      <c r="A353" s="53">
        <v>249</v>
      </c>
      <c r="B353" s="54" t="s">
        <v>164</v>
      </c>
      <c r="C353" s="53" t="s">
        <v>74</v>
      </c>
      <c r="D353" s="53" t="s">
        <v>62</v>
      </c>
      <c r="E353" s="54" t="s">
        <v>166</v>
      </c>
      <c r="F353" s="55">
        <v>46031</v>
      </c>
      <c r="G353" s="18">
        <v>1020</v>
      </c>
      <c r="H353" s="53" t="s">
        <v>6</v>
      </c>
      <c r="I353" s="53" t="s">
        <v>525</v>
      </c>
      <c r="J353" s="53">
        <v>2765400091</v>
      </c>
      <c r="K353" s="53" t="s">
        <v>165</v>
      </c>
      <c r="L353" s="53">
        <v>1500</v>
      </c>
      <c r="M353" s="66"/>
      <c r="N353" s="66"/>
      <c r="O353" s="15" t="s">
        <v>167</v>
      </c>
      <c r="P353" s="68"/>
    </row>
    <row r="354" spans="1:16" s="57" customFormat="1" ht="35.4" customHeight="1">
      <c r="A354" s="53">
        <v>250</v>
      </c>
      <c r="B354" s="54" t="s">
        <v>164</v>
      </c>
      <c r="C354" s="53" t="s">
        <v>221</v>
      </c>
      <c r="D354" s="53" t="s">
        <v>62</v>
      </c>
      <c r="E354" s="54" t="s">
        <v>373</v>
      </c>
      <c r="F354" s="55">
        <v>46038</v>
      </c>
      <c r="G354" s="18">
        <v>3669.4</v>
      </c>
      <c r="H354" s="53" t="s">
        <v>6</v>
      </c>
      <c r="I354" s="53" t="s">
        <v>534</v>
      </c>
      <c r="J354" s="53">
        <v>31366203</v>
      </c>
      <c r="K354" s="53" t="s">
        <v>275</v>
      </c>
      <c r="L354" s="53">
        <v>60000</v>
      </c>
      <c r="M354" s="66"/>
      <c r="N354" s="66"/>
      <c r="O354" s="15" t="s">
        <v>374</v>
      </c>
      <c r="P354" s="68"/>
    </row>
    <row r="355" spans="1:16" s="57" customFormat="1" ht="33" customHeight="1">
      <c r="A355" s="53">
        <v>251</v>
      </c>
      <c r="B355" s="54" t="s">
        <v>164</v>
      </c>
      <c r="C355" s="53" t="s">
        <v>251</v>
      </c>
      <c r="D355" s="53" t="s">
        <v>62</v>
      </c>
      <c r="E355" s="54" t="s">
        <v>666</v>
      </c>
      <c r="F355" s="55">
        <v>46052</v>
      </c>
      <c r="G355" s="18">
        <v>327</v>
      </c>
      <c r="H355" s="53" t="s">
        <v>6</v>
      </c>
      <c r="I355" s="53" t="s">
        <v>875</v>
      </c>
      <c r="J355" s="53">
        <v>31366203</v>
      </c>
      <c r="K355" s="53" t="s">
        <v>275</v>
      </c>
      <c r="L355" s="53">
        <v>8000</v>
      </c>
      <c r="M355" s="53"/>
      <c r="N355" s="53"/>
      <c r="O355" s="15" t="s">
        <v>667</v>
      </c>
      <c r="P355" s="68"/>
    </row>
    <row r="356" spans="1:16" s="57" customFormat="1" ht="50.4" customHeight="1">
      <c r="A356" s="53">
        <v>252</v>
      </c>
      <c r="B356" s="54" t="s">
        <v>164</v>
      </c>
      <c r="C356" s="53" t="s">
        <v>674</v>
      </c>
      <c r="D356" s="53" t="s">
        <v>62</v>
      </c>
      <c r="E356" s="54" t="s">
        <v>668</v>
      </c>
      <c r="F356" s="55">
        <v>46052</v>
      </c>
      <c r="G356" s="18">
        <v>1096</v>
      </c>
      <c r="H356" s="53" t="s">
        <v>6</v>
      </c>
      <c r="I356" s="53" t="s">
        <v>876</v>
      </c>
      <c r="J356" s="53">
        <v>43278807</v>
      </c>
      <c r="K356" s="53" t="s">
        <v>165</v>
      </c>
      <c r="L356" s="53">
        <v>20</v>
      </c>
      <c r="M356" s="53"/>
      <c r="N356" s="53"/>
      <c r="O356" s="15" t="s">
        <v>669</v>
      </c>
      <c r="P356" s="68"/>
    </row>
    <row r="357" spans="1:16" s="57" customFormat="1" ht="31.2">
      <c r="A357" s="53">
        <v>253</v>
      </c>
      <c r="B357" s="54" t="s">
        <v>164</v>
      </c>
      <c r="C357" s="53" t="s">
        <v>518</v>
      </c>
      <c r="D357" s="53" t="s">
        <v>63</v>
      </c>
      <c r="E357" s="54" t="s">
        <v>670</v>
      </c>
      <c r="F357" s="55">
        <v>46055</v>
      </c>
      <c r="G357" s="18">
        <v>1036.1120000000001</v>
      </c>
      <c r="H357" s="53" t="s">
        <v>6</v>
      </c>
      <c r="I357" s="53" t="s">
        <v>532</v>
      </c>
      <c r="J357" s="53">
        <v>5524251</v>
      </c>
      <c r="K357" s="53" t="s">
        <v>219</v>
      </c>
      <c r="L357" s="53">
        <v>21690</v>
      </c>
      <c r="M357" s="53"/>
      <c r="N357" s="53"/>
      <c r="O357" s="15" t="s">
        <v>671</v>
      </c>
      <c r="P357" s="68"/>
    </row>
    <row r="358" spans="1:16" s="57" customFormat="1" ht="35.4" customHeight="1">
      <c r="A358" s="53">
        <v>254</v>
      </c>
      <c r="B358" s="54" t="s">
        <v>164</v>
      </c>
      <c r="C358" s="53" t="s">
        <v>221</v>
      </c>
      <c r="D358" s="53" t="s">
        <v>62</v>
      </c>
      <c r="E358" s="54" t="s">
        <v>865</v>
      </c>
      <c r="F358" s="55">
        <v>46062</v>
      </c>
      <c r="G358" s="18">
        <v>236.22</v>
      </c>
      <c r="H358" s="53" t="s">
        <v>6</v>
      </c>
      <c r="I358" s="53" t="s">
        <v>1302</v>
      </c>
      <c r="J358" s="53">
        <v>33109845</v>
      </c>
      <c r="K358" s="53" t="s">
        <v>275</v>
      </c>
      <c r="L358" s="53">
        <v>2199</v>
      </c>
      <c r="M358" s="53"/>
      <c r="N358" s="53"/>
      <c r="O358" s="15" t="s">
        <v>866</v>
      </c>
      <c r="P358" s="68"/>
    </row>
    <row r="359" spans="1:16" s="57" customFormat="1" ht="35.4" customHeight="1">
      <c r="A359" s="53">
        <v>255</v>
      </c>
      <c r="B359" s="54" t="s">
        <v>164</v>
      </c>
      <c r="C359" s="53" t="s">
        <v>674</v>
      </c>
      <c r="D359" s="53" t="s">
        <v>62</v>
      </c>
      <c r="E359" s="54" t="s">
        <v>665</v>
      </c>
      <c r="F359" s="55">
        <v>46064</v>
      </c>
      <c r="G359" s="18">
        <v>325</v>
      </c>
      <c r="H359" s="53" t="s">
        <v>6</v>
      </c>
      <c r="I359" s="53" t="s">
        <v>976</v>
      </c>
      <c r="J359" s="53">
        <v>3051603780</v>
      </c>
      <c r="K359" s="53" t="s">
        <v>165</v>
      </c>
      <c r="L359" s="53">
        <v>250</v>
      </c>
      <c r="M359" s="53"/>
      <c r="N359" s="53"/>
      <c r="O359" s="15" t="s">
        <v>977</v>
      </c>
      <c r="P359" s="68"/>
    </row>
    <row r="360" spans="1:16" s="57" customFormat="1" ht="31.2">
      <c r="A360" s="53">
        <v>256</v>
      </c>
      <c r="B360" s="54" t="s">
        <v>164</v>
      </c>
      <c r="C360" s="53" t="s">
        <v>221</v>
      </c>
      <c r="D360" s="53" t="s">
        <v>62</v>
      </c>
      <c r="E360" s="54" t="s">
        <v>373</v>
      </c>
      <c r="F360" s="55">
        <v>46077</v>
      </c>
      <c r="G360" s="18">
        <v>4999.2</v>
      </c>
      <c r="H360" s="53" t="s">
        <v>6</v>
      </c>
      <c r="I360" s="53" t="s">
        <v>530</v>
      </c>
      <c r="J360" s="53">
        <v>24316073</v>
      </c>
      <c r="K360" s="53" t="s">
        <v>275</v>
      </c>
      <c r="L360" s="53">
        <v>80000</v>
      </c>
      <c r="M360" s="53"/>
      <c r="N360" s="53"/>
      <c r="O360" s="15" t="s">
        <v>1114</v>
      </c>
      <c r="P360" s="68"/>
    </row>
    <row r="361" spans="1:16" s="57" customFormat="1" ht="31.2" customHeight="1">
      <c r="A361" s="53">
        <v>257</v>
      </c>
      <c r="B361" s="54" t="s">
        <v>164</v>
      </c>
      <c r="C361" s="53" t="s">
        <v>518</v>
      </c>
      <c r="D361" s="53" t="s">
        <v>63</v>
      </c>
      <c r="E361" s="54" t="s">
        <v>670</v>
      </c>
      <c r="F361" s="55">
        <v>46084</v>
      </c>
      <c r="G361" s="18">
        <v>1036.1120000000001</v>
      </c>
      <c r="H361" s="53" t="s">
        <v>6</v>
      </c>
      <c r="I361" s="53" t="s">
        <v>532</v>
      </c>
      <c r="J361" s="53">
        <v>5524251</v>
      </c>
      <c r="K361" s="53" t="s">
        <v>219</v>
      </c>
      <c r="L361" s="53">
        <v>21690</v>
      </c>
      <c r="M361" s="53"/>
      <c r="N361" s="53"/>
      <c r="O361" s="15" t="s">
        <v>1234</v>
      </c>
      <c r="P361" s="68"/>
    </row>
    <row r="362" spans="1:16" s="57" customFormat="1" ht="62.4">
      <c r="A362" s="53">
        <v>258</v>
      </c>
      <c r="B362" s="54" t="s">
        <v>164</v>
      </c>
      <c r="C362" s="53" t="s">
        <v>674</v>
      </c>
      <c r="D362" s="53" t="s">
        <v>62</v>
      </c>
      <c r="E362" s="54" t="s">
        <v>668</v>
      </c>
      <c r="F362" s="55">
        <v>46085</v>
      </c>
      <c r="G362" s="18">
        <v>1096</v>
      </c>
      <c r="H362" s="53" t="s">
        <v>6</v>
      </c>
      <c r="I362" s="53" t="s">
        <v>876</v>
      </c>
      <c r="J362" s="53">
        <v>43278807</v>
      </c>
      <c r="K362" s="53" t="s">
        <v>165</v>
      </c>
      <c r="L362" s="53">
        <v>20</v>
      </c>
      <c r="M362" s="53"/>
      <c r="N362" s="53"/>
      <c r="O362" s="15" t="s">
        <v>1293</v>
      </c>
      <c r="P362" s="68"/>
    </row>
    <row r="363" spans="1:16" s="57" customFormat="1" ht="46.8">
      <c r="A363" s="53">
        <v>259</v>
      </c>
      <c r="B363" s="54" t="s">
        <v>164</v>
      </c>
      <c r="C363" s="53" t="s">
        <v>674</v>
      </c>
      <c r="D363" s="53" t="s">
        <v>62</v>
      </c>
      <c r="E363" s="54" t="s">
        <v>1294</v>
      </c>
      <c r="F363" s="55">
        <v>46091</v>
      </c>
      <c r="G363" s="18">
        <v>3550</v>
      </c>
      <c r="H363" s="53" t="s">
        <v>6</v>
      </c>
      <c r="I363" s="53" t="s">
        <v>1504</v>
      </c>
      <c r="J363" s="53">
        <v>42454679</v>
      </c>
      <c r="K363" s="53" t="s">
        <v>165</v>
      </c>
      <c r="L363" s="53">
        <v>500</v>
      </c>
      <c r="M363" s="53"/>
      <c r="N363" s="53"/>
      <c r="O363" s="15" t="s">
        <v>1295</v>
      </c>
      <c r="P363" s="68"/>
    </row>
    <row r="364" spans="1:16" s="57" customFormat="1" ht="31.2">
      <c r="A364" s="53">
        <v>260</v>
      </c>
      <c r="B364" s="54" t="s">
        <v>164</v>
      </c>
      <c r="C364" s="53" t="s">
        <v>674</v>
      </c>
      <c r="D364" s="53" t="s">
        <v>62</v>
      </c>
      <c r="E364" s="54" t="s">
        <v>1499</v>
      </c>
      <c r="F364" s="55">
        <v>46104</v>
      </c>
      <c r="G364" s="18">
        <v>676.27800000000002</v>
      </c>
      <c r="H364" s="53" t="s">
        <v>6</v>
      </c>
      <c r="I364" s="53" t="s">
        <v>1599</v>
      </c>
      <c r="J364" s="53">
        <v>42782298</v>
      </c>
      <c r="K364" s="53" t="s">
        <v>193</v>
      </c>
      <c r="L364" s="53">
        <v>5580</v>
      </c>
      <c r="M364" s="54"/>
      <c r="N364" s="54"/>
      <c r="O364" s="15" t="s">
        <v>1500</v>
      </c>
      <c r="P364" s="68"/>
    </row>
    <row r="365" spans="1:16" s="57" customFormat="1" ht="46.8">
      <c r="A365" s="53">
        <v>261</v>
      </c>
      <c r="B365" s="54" t="s">
        <v>164</v>
      </c>
      <c r="C365" s="53" t="s">
        <v>674</v>
      </c>
      <c r="D365" s="53" t="s">
        <v>62</v>
      </c>
      <c r="E365" s="54" t="s">
        <v>1294</v>
      </c>
      <c r="F365" s="55">
        <v>46119</v>
      </c>
      <c r="G365" s="18">
        <v>3442.5</v>
      </c>
      <c r="H365" s="53" t="s">
        <v>6</v>
      </c>
      <c r="I365" s="53" t="s">
        <v>1504</v>
      </c>
      <c r="J365" s="53">
        <v>42454679</v>
      </c>
      <c r="K365" s="53" t="s">
        <v>165</v>
      </c>
      <c r="L365" s="53">
        <v>450</v>
      </c>
      <c r="M365" s="53"/>
      <c r="N365" s="53"/>
      <c r="O365" s="15" t="s">
        <v>1667</v>
      </c>
      <c r="P365" s="68"/>
    </row>
    <row r="366" spans="1:16" s="57" customFormat="1" ht="31.2">
      <c r="A366" s="53">
        <v>262</v>
      </c>
      <c r="B366" s="54" t="s">
        <v>164</v>
      </c>
      <c r="C366" s="53" t="s">
        <v>221</v>
      </c>
      <c r="D366" s="53" t="s">
        <v>62</v>
      </c>
      <c r="E366" s="54" t="s">
        <v>373</v>
      </c>
      <c r="F366" s="55">
        <v>46126</v>
      </c>
      <c r="G366" s="18">
        <v>1119.875</v>
      </c>
      <c r="H366" s="53" t="s">
        <v>6</v>
      </c>
      <c r="I366" s="53" t="s">
        <v>875</v>
      </c>
      <c r="J366" s="53">
        <v>31366203</v>
      </c>
      <c r="K366" s="53" t="s">
        <v>275</v>
      </c>
      <c r="L366" s="53">
        <v>12500</v>
      </c>
      <c r="M366" s="53"/>
      <c r="N366" s="53"/>
      <c r="O366" s="54" t="s">
        <v>1818</v>
      </c>
      <c r="P366" s="68"/>
    </row>
    <row r="367" spans="1:16" s="57" customFormat="1" ht="31.2">
      <c r="A367" s="53">
        <v>263</v>
      </c>
      <c r="B367" s="54" t="s">
        <v>164</v>
      </c>
      <c r="C367" s="53" t="s">
        <v>169</v>
      </c>
      <c r="D367" s="53" t="s">
        <v>62</v>
      </c>
      <c r="E367" s="54" t="s">
        <v>1912</v>
      </c>
      <c r="F367" s="55">
        <v>46134</v>
      </c>
      <c r="G367" s="18">
        <v>310</v>
      </c>
      <c r="H367" s="53" t="s">
        <v>6</v>
      </c>
      <c r="I367" s="53" t="s">
        <v>2018</v>
      </c>
      <c r="J367" s="53">
        <v>2986306537</v>
      </c>
      <c r="K367" s="53"/>
      <c r="L367" s="53"/>
      <c r="M367" s="53"/>
      <c r="N367" s="53"/>
      <c r="O367" s="54" t="s">
        <v>1913</v>
      </c>
      <c r="P367" s="69" t="s">
        <v>172</v>
      </c>
    </row>
    <row r="368" spans="1:16" s="57" customFormat="1" ht="62.4">
      <c r="A368" s="53">
        <v>264</v>
      </c>
      <c r="B368" s="54" t="s">
        <v>164</v>
      </c>
      <c r="C368" s="53" t="s">
        <v>674</v>
      </c>
      <c r="D368" s="53" t="s">
        <v>62</v>
      </c>
      <c r="E368" s="54" t="s">
        <v>2004</v>
      </c>
      <c r="F368" s="55">
        <v>46143</v>
      </c>
      <c r="G368" s="18">
        <v>5000.55</v>
      </c>
      <c r="H368" s="53" t="s">
        <v>6</v>
      </c>
      <c r="I368" s="53" t="s">
        <v>1504</v>
      </c>
      <c r="J368" s="53">
        <v>42454679</v>
      </c>
      <c r="K368" s="53" t="s">
        <v>165</v>
      </c>
      <c r="L368" s="53">
        <v>629</v>
      </c>
      <c r="M368" s="53"/>
      <c r="N368" s="53"/>
      <c r="O368" s="54" t="s">
        <v>2003</v>
      </c>
      <c r="P368" s="69"/>
    </row>
    <row r="369" spans="1:16" s="57" customFormat="1" ht="46.8">
      <c r="A369" s="53">
        <v>265</v>
      </c>
      <c r="B369" s="54" t="s">
        <v>164</v>
      </c>
      <c r="C369" s="53" t="s">
        <v>84</v>
      </c>
      <c r="D369" s="53" t="s">
        <v>62</v>
      </c>
      <c r="E369" s="54" t="s">
        <v>2005</v>
      </c>
      <c r="F369" s="55">
        <v>46148</v>
      </c>
      <c r="G369" s="18">
        <v>262.01799999999997</v>
      </c>
      <c r="H369" s="53" t="s">
        <v>6</v>
      </c>
      <c r="I369" s="53" t="s">
        <v>2085</v>
      </c>
      <c r="J369" s="53">
        <v>42974700</v>
      </c>
      <c r="K369" s="53" t="s">
        <v>426</v>
      </c>
      <c r="L369" s="53">
        <v>27</v>
      </c>
      <c r="M369" s="53"/>
      <c r="N369" s="53"/>
      <c r="O369" s="54" t="s">
        <v>2006</v>
      </c>
      <c r="P369" s="69"/>
    </row>
    <row r="370" spans="1:16" s="57" customFormat="1" ht="46.8">
      <c r="A370" s="53">
        <v>266</v>
      </c>
      <c r="B370" s="54" t="s">
        <v>164</v>
      </c>
      <c r="C370" s="53" t="s">
        <v>674</v>
      </c>
      <c r="D370" s="53" t="s">
        <v>62</v>
      </c>
      <c r="E370" s="54" t="s">
        <v>2019</v>
      </c>
      <c r="F370" s="55">
        <v>46154</v>
      </c>
      <c r="G370" s="18">
        <v>780</v>
      </c>
      <c r="H370" s="53" t="s">
        <v>6</v>
      </c>
      <c r="I370" s="53" t="s">
        <v>876</v>
      </c>
      <c r="J370" s="53">
        <v>43278807</v>
      </c>
      <c r="K370" s="53" t="s">
        <v>165</v>
      </c>
      <c r="L370" s="53">
        <v>20</v>
      </c>
      <c r="M370" s="53"/>
      <c r="N370" s="53"/>
      <c r="O370" s="54" t="s">
        <v>2020</v>
      </c>
      <c r="P370" s="69"/>
    </row>
    <row r="371" spans="1:16" s="57" customFormat="1" ht="46.8">
      <c r="A371" s="53">
        <v>267</v>
      </c>
      <c r="B371" s="54" t="s">
        <v>164</v>
      </c>
      <c r="C371" s="53" t="s">
        <v>674</v>
      </c>
      <c r="D371" s="53" t="s">
        <v>62</v>
      </c>
      <c r="E371" s="54" t="s">
        <v>2086</v>
      </c>
      <c r="F371" s="55">
        <v>46160</v>
      </c>
      <c r="G371" s="18">
        <v>493</v>
      </c>
      <c r="H371" s="53" t="s">
        <v>6</v>
      </c>
      <c r="I371" s="53" t="s">
        <v>876</v>
      </c>
      <c r="J371" s="53">
        <v>43278807</v>
      </c>
      <c r="K371" s="53" t="s">
        <v>165</v>
      </c>
      <c r="L371" s="53">
        <v>10</v>
      </c>
      <c r="M371" s="53"/>
      <c r="N371" s="53"/>
      <c r="O371" s="54" t="s">
        <v>2087</v>
      </c>
      <c r="P371" s="69"/>
    </row>
    <row r="372" spans="1:16" s="57" customFormat="1" ht="31.2">
      <c r="A372" s="53">
        <v>268</v>
      </c>
      <c r="B372" s="54" t="s">
        <v>164</v>
      </c>
      <c r="C372" s="53" t="s">
        <v>221</v>
      </c>
      <c r="D372" s="53" t="s">
        <v>62</v>
      </c>
      <c r="E372" s="54" t="s">
        <v>945</v>
      </c>
      <c r="F372" s="55">
        <v>46168</v>
      </c>
      <c r="G372" s="18">
        <v>924.9</v>
      </c>
      <c r="H372" s="53" t="s">
        <v>6</v>
      </c>
      <c r="I372" s="53" t="s">
        <v>875</v>
      </c>
      <c r="J372" s="53">
        <v>31366203</v>
      </c>
      <c r="K372" s="53" t="s">
        <v>275</v>
      </c>
      <c r="L372" s="53">
        <v>10000</v>
      </c>
      <c r="M372" s="53"/>
      <c r="N372" s="53"/>
      <c r="O372" s="54" t="s">
        <v>2185</v>
      </c>
      <c r="P372" s="69"/>
    </row>
    <row r="373" spans="1:16" s="57" customFormat="1" ht="31.2">
      <c r="A373" s="53">
        <v>269</v>
      </c>
      <c r="B373" s="54" t="s">
        <v>164</v>
      </c>
      <c r="C373" s="53" t="s">
        <v>221</v>
      </c>
      <c r="D373" s="53" t="s">
        <v>62</v>
      </c>
      <c r="E373" s="54" t="s">
        <v>945</v>
      </c>
      <c r="F373" s="55">
        <v>46181</v>
      </c>
      <c r="G373" s="18">
        <v>1849.8</v>
      </c>
      <c r="H373" s="53" t="s">
        <v>6</v>
      </c>
      <c r="I373" s="53" t="s">
        <v>875</v>
      </c>
      <c r="J373" s="53">
        <v>31366203</v>
      </c>
      <c r="K373" s="53" t="s">
        <v>275</v>
      </c>
      <c r="L373" s="53">
        <v>20000</v>
      </c>
      <c r="M373" s="53"/>
      <c r="N373" s="53"/>
      <c r="O373" s="54" t="s">
        <v>2313</v>
      </c>
      <c r="P373" s="69"/>
    </row>
    <row r="374" spans="1:16" s="57" customFormat="1" ht="31.2">
      <c r="A374" s="53">
        <v>270</v>
      </c>
      <c r="B374" s="54" t="s">
        <v>164</v>
      </c>
      <c r="C374" s="53" t="s">
        <v>674</v>
      </c>
      <c r="D374" s="53" t="s">
        <v>62</v>
      </c>
      <c r="E374" s="54" t="s">
        <v>1499</v>
      </c>
      <c r="F374" s="55">
        <v>46177</v>
      </c>
      <c r="G374" s="18">
        <v>494.43</v>
      </c>
      <c r="H374" s="53" t="s">
        <v>6</v>
      </c>
      <c r="I374" s="53" t="s">
        <v>1599</v>
      </c>
      <c r="J374" s="53">
        <v>42782298</v>
      </c>
      <c r="K374" s="53" t="s">
        <v>193</v>
      </c>
      <c r="L374" s="53">
        <v>3000</v>
      </c>
      <c r="M374" s="53"/>
      <c r="N374" s="53"/>
      <c r="O374" s="54" t="s">
        <v>2293</v>
      </c>
      <c r="P374" s="69"/>
    </row>
    <row r="375" spans="1:16" s="57" customFormat="1" ht="46.8">
      <c r="A375" s="53">
        <v>271</v>
      </c>
      <c r="B375" s="54" t="s">
        <v>164</v>
      </c>
      <c r="C375" s="53" t="s">
        <v>674</v>
      </c>
      <c r="D375" s="53" t="s">
        <v>62</v>
      </c>
      <c r="E375" s="54" t="s">
        <v>2294</v>
      </c>
      <c r="F375" s="55">
        <v>46181</v>
      </c>
      <c r="G375" s="18">
        <v>1525</v>
      </c>
      <c r="H375" s="53" t="s">
        <v>6</v>
      </c>
      <c r="I375" s="53" t="s">
        <v>876</v>
      </c>
      <c r="J375" s="53">
        <v>43278807</v>
      </c>
      <c r="K375" s="53" t="s">
        <v>165</v>
      </c>
      <c r="L375" s="53">
        <v>25</v>
      </c>
      <c r="M375" s="53"/>
      <c r="N375" s="53"/>
      <c r="O375" s="54" t="s">
        <v>2295</v>
      </c>
      <c r="P375" s="69"/>
    </row>
    <row r="376" spans="1:16" s="57" customFormat="1" ht="46.8">
      <c r="A376" s="53">
        <v>272</v>
      </c>
      <c r="B376" s="54" t="s">
        <v>164</v>
      </c>
      <c r="C376" s="53" t="s">
        <v>674</v>
      </c>
      <c r="D376" s="53" t="s">
        <v>62</v>
      </c>
      <c r="E376" s="54" t="s">
        <v>2296</v>
      </c>
      <c r="F376" s="55">
        <v>46182</v>
      </c>
      <c r="G376" s="18">
        <v>2760</v>
      </c>
      <c r="H376" s="53" t="s">
        <v>6</v>
      </c>
      <c r="I376" s="53" t="s">
        <v>2317</v>
      </c>
      <c r="J376" s="53">
        <v>45008759</v>
      </c>
      <c r="K376" s="53" t="s">
        <v>165</v>
      </c>
      <c r="L376" s="53">
        <v>400</v>
      </c>
      <c r="M376" s="53"/>
      <c r="N376" s="53"/>
      <c r="O376" s="54" t="s">
        <v>2297</v>
      </c>
      <c r="P376" s="69"/>
    </row>
    <row r="377" spans="1:16" s="57" customFormat="1" ht="46.8">
      <c r="A377" s="53">
        <v>273</v>
      </c>
      <c r="B377" s="54" t="s">
        <v>164</v>
      </c>
      <c r="C377" s="53" t="s">
        <v>674</v>
      </c>
      <c r="D377" s="53" t="s">
        <v>62</v>
      </c>
      <c r="E377" s="54" t="s">
        <v>1294</v>
      </c>
      <c r="F377" s="55">
        <v>46183</v>
      </c>
      <c r="G377" s="18">
        <v>4992.9750000000004</v>
      </c>
      <c r="H377" s="53" t="s">
        <v>6</v>
      </c>
      <c r="I377" s="53" t="s">
        <v>1504</v>
      </c>
      <c r="J377" s="53">
        <v>42454679</v>
      </c>
      <c r="K377" s="53" t="s">
        <v>165</v>
      </c>
      <c r="L377" s="53">
        <v>585</v>
      </c>
      <c r="M377" s="53"/>
      <c r="N377" s="53"/>
      <c r="O377" s="54" t="s">
        <v>2314</v>
      </c>
      <c r="P377" s="69"/>
    </row>
    <row r="378" spans="1:16" s="57" customFormat="1" ht="31.2">
      <c r="A378" s="53">
        <v>274</v>
      </c>
      <c r="B378" s="54" t="s">
        <v>164</v>
      </c>
      <c r="C378" s="53" t="s">
        <v>221</v>
      </c>
      <c r="D378" s="53" t="s">
        <v>62</v>
      </c>
      <c r="E378" s="54" t="s">
        <v>762</v>
      </c>
      <c r="F378" s="55">
        <v>46202</v>
      </c>
      <c r="G378" s="18">
        <v>779</v>
      </c>
      <c r="H378" s="53" t="s">
        <v>6</v>
      </c>
      <c r="I378" s="53" t="s">
        <v>530</v>
      </c>
      <c r="J378" s="53">
        <v>24316073</v>
      </c>
      <c r="K378" s="53" t="s">
        <v>275</v>
      </c>
      <c r="L378" s="53">
        <v>10000</v>
      </c>
      <c r="M378" s="53"/>
      <c r="N378" s="53"/>
      <c r="O378" s="54" t="s">
        <v>2432</v>
      </c>
      <c r="P378" s="69"/>
    </row>
    <row r="379" spans="1:16" s="57" customFormat="1" ht="31.2">
      <c r="A379" s="53">
        <v>275</v>
      </c>
      <c r="B379" s="54" t="s">
        <v>164</v>
      </c>
      <c r="C379" s="53" t="s">
        <v>221</v>
      </c>
      <c r="D379" s="53" t="s">
        <v>62</v>
      </c>
      <c r="E379" s="54" t="s">
        <v>945</v>
      </c>
      <c r="F379" s="55">
        <v>46209</v>
      </c>
      <c r="G379" s="18">
        <v>1498.3330000000001</v>
      </c>
      <c r="H379" s="53" t="s">
        <v>6</v>
      </c>
      <c r="I379" s="53" t="s">
        <v>875</v>
      </c>
      <c r="J379" s="53">
        <v>31366203</v>
      </c>
      <c r="K379" s="53" t="s">
        <v>275</v>
      </c>
      <c r="L379" s="53">
        <v>20000</v>
      </c>
      <c r="M379" s="53"/>
      <c r="N379" s="53"/>
      <c r="O379" s="54" t="s">
        <v>2504</v>
      </c>
      <c r="P379" s="69"/>
    </row>
    <row r="380" spans="1:16" s="57" customFormat="1" ht="31.2">
      <c r="A380" s="53">
        <v>276</v>
      </c>
      <c r="B380" s="54" t="s">
        <v>164</v>
      </c>
      <c r="C380" s="53" t="s">
        <v>169</v>
      </c>
      <c r="D380" s="53" t="s">
        <v>62</v>
      </c>
      <c r="E380" s="54" t="s">
        <v>2536</v>
      </c>
      <c r="F380" s="55">
        <v>46213</v>
      </c>
      <c r="G380" s="18">
        <v>300</v>
      </c>
      <c r="H380" s="53" t="s">
        <v>6</v>
      </c>
      <c r="I380" s="53" t="s">
        <v>2543</v>
      </c>
      <c r="J380" s="53">
        <v>41841818</v>
      </c>
      <c r="K380" s="53"/>
      <c r="L380" s="53"/>
      <c r="M380" s="53"/>
      <c r="N380" s="53"/>
      <c r="O380" s="54" t="s">
        <v>2537</v>
      </c>
      <c r="P380" s="69" t="s">
        <v>172</v>
      </c>
    </row>
    <row r="381" spans="1:16" s="57" customFormat="1" ht="31.2">
      <c r="A381" s="53">
        <v>277</v>
      </c>
      <c r="B381" s="54" t="s">
        <v>164</v>
      </c>
      <c r="C381" s="53" t="s">
        <v>221</v>
      </c>
      <c r="D381" s="53" t="s">
        <v>62</v>
      </c>
      <c r="E381" s="54" t="s">
        <v>945</v>
      </c>
      <c r="F381" s="55">
        <v>46215</v>
      </c>
      <c r="G381" s="18">
        <v>1498.3330000000001</v>
      </c>
      <c r="H381" s="53" t="s">
        <v>6</v>
      </c>
      <c r="I381" s="53" t="s">
        <v>530</v>
      </c>
      <c r="J381" s="53">
        <v>24316073</v>
      </c>
      <c r="K381" s="53" t="s">
        <v>275</v>
      </c>
      <c r="L381" s="53">
        <v>20000</v>
      </c>
      <c r="M381" s="53"/>
      <c r="N381" s="53"/>
      <c r="O381" s="54" t="s">
        <v>2538</v>
      </c>
      <c r="P381" s="69"/>
    </row>
    <row r="382" spans="1:16" s="57" customFormat="1" ht="62.4">
      <c r="A382" s="53">
        <v>278</v>
      </c>
      <c r="B382" s="54" t="s">
        <v>164</v>
      </c>
      <c r="C382" s="53" t="s">
        <v>674</v>
      </c>
      <c r="D382" s="53" t="s">
        <v>62</v>
      </c>
      <c r="E382" s="54" t="s">
        <v>668</v>
      </c>
      <c r="F382" s="55">
        <v>46217</v>
      </c>
      <c r="G382" s="18">
        <v>1304.1669999999999</v>
      </c>
      <c r="H382" s="53" t="s">
        <v>6</v>
      </c>
      <c r="I382" s="53" t="s">
        <v>876</v>
      </c>
      <c r="J382" s="53">
        <v>43278807</v>
      </c>
      <c r="K382" s="53" t="s">
        <v>165</v>
      </c>
      <c r="L382" s="53">
        <v>20</v>
      </c>
      <c r="M382" s="53"/>
      <c r="N382" s="53"/>
      <c r="O382" s="54" t="s">
        <v>2539</v>
      </c>
      <c r="P382" s="69"/>
    </row>
    <row r="383" spans="1:16" s="57" customFormat="1" ht="46.8">
      <c r="A383" s="53">
        <v>279</v>
      </c>
      <c r="B383" s="54" t="s">
        <v>164</v>
      </c>
      <c r="C383" s="53" t="s">
        <v>674</v>
      </c>
      <c r="D383" s="53" t="s">
        <v>62</v>
      </c>
      <c r="E383" s="54" t="s">
        <v>1294</v>
      </c>
      <c r="F383" s="55">
        <v>46223</v>
      </c>
      <c r="G383" s="18">
        <v>4160.8119999999999</v>
      </c>
      <c r="H383" s="53" t="s">
        <v>6</v>
      </c>
      <c r="I383" s="53" t="s">
        <v>1504</v>
      </c>
      <c r="J383" s="53">
        <v>42454679</v>
      </c>
      <c r="K383" s="53" t="s">
        <v>165</v>
      </c>
      <c r="L383" s="53">
        <v>585</v>
      </c>
      <c r="M383" s="53"/>
      <c r="N383" s="53"/>
      <c r="O383" s="54" t="s">
        <v>2596</v>
      </c>
      <c r="P383" s="69"/>
    </row>
    <row r="384" spans="1:16" s="57" customFormat="1" ht="31.2">
      <c r="A384" s="53">
        <v>280</v>
      </c>
      <c r="B384" s="54" t="s">
        <v>164</v>
      </c>
      <c r="C384" s="53" t="s">
        <v>221</v>
      </c>
      <c r="D384" s="53" t="s">
        <v>62</v>
      </c>
      <c r="E384" s="54" t="s">
        <v>945</v>
      </c>
      <c r="F384" s="55">
        <v>46240</v>
      </c>
      <c r="G384" s="18">
        <v>1030</v>
      </c>
      <c r="H384" s="53" t="s">
        <v>6</v>
      </c>
      <c r="I384" s="53" t="s">
        <v>875</v>
      </c>
      <c r="J384" s="53">
        <v>31366203</v>
      </c>
      <c r="K384" s="53" t="s">
        <v>275</v>
      </c>
      <c r="L384" s="53">
        <v>10000</v>
      </c>
      <c r="M384" s="53"/>
      <c r="N384" s="53"/>
      <c r="O384" s="54" t="s">
        <v>2765</v>
      </c>
      <c r="P384" s="69"/>
    </row>
    <row r="385" spans="1:16" s="57" customFormat="1" ht="31.2">
      <c r="A385" s="53">
        <v>281</v>
      </c>
      <c r="B385" s="54" t="s">
        <v>164</v>
      </c>
      <c r="C385" s="53" t="s">
        <v>221</v>
      </c>
      <c r="D385" s="53" t="s">
        <v>62</v>
      </c>
      <c r="E385" s="54" t="s">
        <v>843</v>
      </c>
      <c r="F385" s="55">
        <v>46240</v>
      </c>
      <c r="G385" s="18">
        <v>1069</v>
      </c>
      <c r="H385" s="53" t="s">
        <v>6</v>
      </c>
      <c r="I385" s="53" t="s">
        <v>2769</v>
      </c>
      <c r="J385" s="53">
        <v>24316073</v>
      </c>
      <c r="K385" s="53" t="s">
        <v>275</v>
      </c>
      <c r="L385" s="53">
        <v>10000</v>
      </c>
      <c r="M385" s="53"/>
      <c r="N385" s="53"/>
      <c r="O385" s="54" t="s">
        <v>2766</v>
      </c>
      <c r="P385" s="69"/>
    </row>
    <row r="386" spans="1:16" s="57" customFormat="1" ht="31.2">
      <c r="A386" s="53">
        <v>282</v>
      </c>
      <c r="B386" s="54" t="s">
        <v>164</v>
      </c>
      <c r="C386" s="53" t="s">
        <v>221</v>
      </c>
      <c r="D386" s="53" t="s">
        <v>62</v>
      </c>
      <c r="E386" s="54" t="s">
        <v>945</v>
      </c>
      <c r="F386" s="55">
        <v>46241</v>
      </c>
      <c r="G386" s="18">
        <v>1030</v>
      </c>
      <c r="H386" s="53" t="s">
        <v>6</v>
      </c>
      <c r="I386" s="53" t="s">
        <v>875</v>
      </c>
      <c r="J386" s="53">
        <v>31366203</v>
      </c>
      <c r="K386" s="53" t="s">
        <v>275</v>
      </c>
      <c r="L386" s="53">
        <v>10000</v>
      </c>
      <c r="M386" s="53"/>
      <c r="N386" s="53"/>
      <c r="O386" s="54" t="s">
        <v>2767</v>
      </c>
      <c r="P386" s="69"/>
    </row>
    <row r="387" spans="1:16" s="57" customFormat="1" ht="31.2">
      <c r="A387" s="53">
        <v>283</v>
      </c>
      <c r="B387" s="54" t="s">
        <v>164</v>
      </c>
      <c r="C387" s="53" t="s">
        <v>221</v>
      </c>
      <c r="D387" s="53" t="s">
        <v>62</v>
      </c>
      <c r="E387" s="54" t="s">
        <v>843</v>
      </c>
      <c r="F387" s="55">
        <v>46241</v>
      </c>
      <c r="G387" s="18">
        <v>1069</v>
      </c>
      <c r="H387" s="53" t="s">
        <v>6</v>
      </c>
      <c r="I387" s="53" t="s">
        <v>875</v>
      </c>
      <c r="J387" s="53">
        <v>31366203</v>
      </c>
      <c r="K387" s="53" t="s">
        <v>275</v>
      </c>
      <c r="L387" s="53">
        <v>10000</v>
      </c>
      <c r="M387" s="53"/>
      <c r="N387" s="53"/>
      <c r="O387" s="54" t="s">
        <v>2768</v>
      </c>
      <c r="P387" s="69"/>
    </row>
    <row r="388" spans="1:16" s="57" customFormat="1" ht="46.8">
      <c r="A388" s="53">
        <v>284</v>
      </c>
      <c r="B388" s="54" t="s">
        <v>164</v>
      </c>
      <c r="C388" s="53" t="s">
        <v>674</v>
      </c>
      <c r="D388" s="53" t="s">
        <v>62</v>
      </c>
      <c r="E388" s="54" t="s">
        <v>1294</v>
      </c>
      <c r="F388" s="55">
        <v>46254</v>
      </c>
      <c r="G388" s="18">
        <v>4160.8130000000001</v>
      </c>
      <c r="H388" s="53" t="s">
        <v>6</v>
      </c>
      <c r="I388" s="53"/>
      <c r="J388" s="53"/>
      <c r="K388" s="53" t="s">
        <v>165</v>
      </c>
      <c r="L388" s="53">
        <v>585</v>
      </c>
      <c r="M388" s="53"/>
      <c r="N388" s="53"/>
      <c r="O388" s="54" t="s">
        <v>2898</v>
      </c>
      <c r="P388" s="69"/>
    </row>
    <row r="389" spans="1:16" s="57" customFormat="1" ht="31.2">
      <c r="A389" s="53">
        <v>285</v>
      </c>
      <c r="B389" s="54" t="s">
        <v>164</v>
      </c>
      <c r="C389" s="53" t="s">
        <v>221</v>
      </c>
      <c r="D389" s="53" t="s">
        <v>62</v>
      </c>
      <c r="E389" s="54" t="s">
        <v>762</v>
      </c>
      <c r="F389" s="55">
        <v>46254</v>
      </c>
      <c r="G389" s="18">
        <v>716.66700000000003</v>
      </c>
      <c r="H389" s="53" t="s">
        <v>6</v>
      </c>
      <c r="I389" s="53" t="s">
        <v>530</v>
      </c>
      <c r="J389" s="53">
        <v>24316073</v>
      </c>
      <c r="K389" s="53" t="s">
        <v>275</v>
      </c>
      <c r="L389" s="53">
        <v>10000</v>
      </c>
      <c r="M389" s="53"/>
      <c r="N389" s="53"/>
      <c r="O389" s="54" t="s">
        <v>2899</v>
      </c>
      <c r="P389" s="69"/>
    </row>
    <row r="390" spans="1:16" s="57" customFormat="1" ht="31.2">
      <c r="A390" s="53">
        <v>286</v>
      </c>
      <c r="B390" s="54" t="s">
        <v>164</v>
      </c>
      <c r="C390" s="53" t="s">
        <v>221</v>
      </c>
      <c r="D390" s="53" t="s">
        <v>62</v>
      </c>
      <c r="E390" s="54" t="s">
        <v>945</v>
      </c>
      <c r="F390" s="55">
        <v>46255</v>
      </c>
      <c r="G390" s="18">
        <v>1716.6669999999999</v>
      </c>
      <c r="H390" s="53" t="s">
        <v>6</v>
      </c>
      <c r="I390" s="53" t="s">
        <v>530</v>
      </c>
      <c r="J390" s="53">
        <v>24316073</v>
      </c>
      <c r="K390" s="53" t="s">
        <v>275</v>
      </c>
      <c r="L390" s="53">
        <v>20000</v>
      </c>
      <c r="M390" s="53"/>
      <c r="N390" s="53"/>
      <c r="O390" s="54" t="s">
        <v>2900</v>
      </c>
      <c r="P390" s="69"/>
    </row>
    <row r="391" spans="1:16" s="57" customFormat="1" ht="31.2">
      <c r="A391" s="53">
        <v>287</v>
      </c>
      <c r="B391" s="54" t="s">
        <v>1296</v>
      </c>
      <c r="C391" s="53" t="s">
        <v>221</v>
      </c>
      <c r="D391" s="53" t="s">
        <v>62</v>
      </c>
      <c r="E391" s="54" t="s">
        <v>1297</v>
      </c>
      <c r="F391" s="55">
        <v>46119</v>
      </c>
      <c r="G391" s="18">
        <v>436.96</v>
      </c>
      <c r="H391" s="53" t="s">
        <v>6</v>
      </c>
      <c r="I391" s="53" t="s">
        <v>1668</v>
      </c>
      <c r="J391" s="53">
        <v>13540086</v>
      </c>
      <c r="K391" s="53" t="s">
        <v>275</v>
      </c>
      <c r="L391" s="53">
        <v>5538</v>
      </c>
      <c r="M391" s="53"/>
      <c r="N391" s="53"/>
      <c r="O391" s="15" t="s">
        <v>1669</v>
      </c>
      <c r="P391" s="68"/>
    </row>
    <row r="392" spans="1:16" s="57" customFormat="1" ht="31.2">
      <c r="A392" s="53">
        <v>288</v>
      </c>
      <c r="B392" s="54" t="s">
        <v>1296</v>
      </c>
      <c r="C392" s="53" t="s">
        <v>518</v>
      </c>
      <c r="D392" s="53" t="s">
        <v>62</v>
      </c>
      <c r="E392" s="54" t="s">
        <v>1951</v>
      </c>
      <c r="F392" s="55">
        <v>46139</v>
      </c>
      <c r="G392" s="18">
        <v>325.97399999999999</v>
      </c>
      <c r="H392" s="53" t="s">
        <v>6</v>
      </c>
      <c r="I392" s="53" t="s">
        <v>1495</v>
      </c>
      <c r="J392" s="53">
        <v>5524251</v>
      </c>
      <c r="K392" s="53" t="s">
        <v>219</v>
      </c>
      <c r="L392" s="53"/>
      <c r="M392" s="53"/>
      <c r="N392" s="54"/>
      <c r="O392" s="54" t="s">
        <v>1952</v>
      </c>
      <c r="P392" s="68"/>
    </row>
    <row r="393" spans="1:16" s="57" customFormat="1" ht="31.2">
      <c r="A393" s="53">
        <v>289</v>
      </c>
      <c r="B393" s="54" t="s">
        <v>168</v>
      </c>
      <c r="C393" s="53" t="s">
        <v>169</v>
      </c>
      <c r="D393" s="53" t="s">
        <v>62</v>
      </c>
      <c r="E393" s="54" t="s">
        <v>170</v>
      </c>
      <c r="F393" s="55">
        <v>46031</v>
      </c>
      <c r="G393" s="18">
        <v>9994.4</v>
      </c>
      <c r="H393" s="53" t="s">
        <v>6</v>
      </c>
      <c r="I393" s="53" t="s">
        <v>371</v>
      </c>
      <c r="J393" s="53" t="s">
        <v>372</v>
      </c>
      <c r="K393" s="53" t="s">
        <v>225</v>
      </c>
      <c r="L393" s="53">
        <v>1527</v>
      </c>
      <c r="M393" s="66"/>
      <c r="N393" s="68"/>
      <c r="O393" s="15" t="s">
        <v>171</v>
      </c>
      <c r="P393" s="69" t="s">
        <v>172</v>
      </c>
    </row>
    <row r="394" spans="1:16" s="57" customFormat="1" ht="46.8">
      <c r="A394" s="53">
        <v>290</v>
      </c>
      <c r="B394" s="54" t="s">
        <v>168</v>
      </c>
      <c r="C394" s="53" t="s">
        <v>169</v>
      </c>
      <c r="D394" s="53" t="s">
        <v>62</v>
      </c>
      <c r="E394" s="54" t="s">
        <v>867</v>
      </c>
      <c r="F394" s="55">
        <v>46056</v>
      </c>
      <c r="G394" s="18">
        <v>7000</v>
      </c>
      <c r="H394" s="53" t="s">
        <v>6</v>
      </c>
      <c r="I394" s="53" t="s">
        <v>984</v>
      </c>
      <c r="J394" s="53">
        <v>45559404</v>
      </c>
      <c r="K394" s="53" t="s">
        <v>868</v>
      </c>
      <c r="L394" s="53">
        <v>2000</v>
      </c>
      <c r="M394" s="53"/>
      <c r="N394" s="53"/>
      <c r="O394" s="15" t="s">
        <v>869</v>
      </c>
      <c r="P394" s="69" t="s">
        <v>172</v>
      </c>
    </row>
    <row r="395" spans="1:16" s="57" customFormat="1" ht="67.2" customHeight="1">
      <c r="A395" s="53">
        <v>291</v>
      </c>
      <c r="B395" s="54" t="s">
        <v>168</v>
      </c>
      <c r="C395" s="53" t="s">
        <v>949</v>
      </c>
      <c r="D395" s="53" t="s">
        <v>481</v>
      </c>
      <c r="E395" s="54" t="s">
        <v>1115</v>
      </c>
      <c r="F395" s="55">
        <v>46076</v>
      </c>
      <c r="G395" s="18">
        <v>8729.8619999999992</v>
      </c>
      <c r="H395" s="53" t="s">
        <v>6</v>
      </c>
      <c r="I395" s="53" t="s">
        <v>1402</v>
      </c>
      <c r="J395" s="53">
        <v>38491552</v>
      </c>
      <c r="K395" s="53" t="s">
        <v>481</v>
      </c>
      <c r="L395" s="53">
        <v>1</v>
      </c>
      <c r="M395" s="53"/>
      <c r="N395" s="53"/>
      <c r="O395" s="15" t="s">
        <v>1116</v>
      </c>
      <c r="P395" s="69"/>
    </row>
    <row r="396" spans="1:16" s="57" customFormat="1" ht="93.6">
      <c r="A396" s="53">
        <v>292</v>
      </c>
      <c r="B396" s="54" t="s">
        <v>168</v>
      </c>
      <c r="C396" s="53" t="s">
        <v>949</v>
      </c>
      <c r="D396" s="53" t="s">
        <v>481</v>
      </c>
      <c r="E396" s="54" t="s">
        <v>1235</v>
      </c>
      <c r="F396" s="55">
        <v>46084</v>
      </c>
      <c r="G396" s="18">
        <v>370.18</v>
      </c>
      <c r="H396" s="53" t="s">
        <v>6</v>
      </c>
      <c r="I396" s="53" t="s">
        <v>1236</v>
      </c>
      <c r="J396" s="53">
        <v>2514513416</v>
      </c>
      <c r="K396" s="53" t="s">
        <v>481</v>
      </c>
      <c r="L396" s="53">
        <v>1</v>
      </c>
      <c r="M396" s="53"/>
      <c r="N396" s="53"/>
      <c r="O396" s="15" t="s">
        <v>1237</v>
      </c>
      <c r="P396" s="69"/>
    </row>
    <row r="397" spans="1:16" s="57" customFormat="1" ht="93.6">
      <c r="A397" s="53">
        <v>293</v>
      </c>
      <c r="B397" s="54" t="s">
        <v>168</v>
      </c>
      <c r="C397" s="53" t="s">
        <v>949</v>
      </c>
      <c r="D397" s="53" t="s">
        <v>481</v>
      </c>
      <c r="E397" s="54" t="s">
        <v>1238</v>
      </c>
      <c r="F397" s="55">
        <v>46084</v>
      </c>
      <c r="G397" s="18">
        <v>260.52</v>
      </c>
      <c r="H397" s="53" t="s">
        <v>6</v>
      </c>
      <c r="I397" s="53" t="s">
        <v>1236</v>
      </c>
      <c r="J397" s="53">
        <v>2514513416</v>
      </c>
      <c r="K397" s="53" t="s">
        <v>481</v>
      </c>
      <c r="L397" s="53">
        <v>1</v>
      </c>
      <c r="M397" s="53"/>
      <c r="N397" s="53"/>
      <c r="O397" s="15" t="s">
        <v>1239</v>
      </c>
      <c r="P397" s="69"/>
    </row>
    <row r="398" spans="1:16" s="57" customFormat="1" ht="117" customHeight="1">
      <c r="A398" s="53">
        <v>294</v>
      </c>
      <c r="B398" s="54" t="s">
        <v>168</v>
      </c>
      <c r="C398" s="53" t="s">
        <v>949</v>
      </c>
      <c r="D398" s="53" t="s">
        <v>481</v>
      </c>
      <c r="E398" s="54" t="s">
        <v>1240</v>
      </c>
      <c r="F398" s="55">
        <v>46084</v>
      </c>
      <c r="G398" s="18">
        <v>276.53500000000003</v>
      </c>
      <c r="H398" s="53" t="s">
        <v>6</v>
      </c>
      <c r="I398" s="53" t="s">
        <v>1236</v>
      </c>
      <c r="J398" s="53">
        <v>2514513416</v>
      </c>
      <c r="K398" s="53" t="s">
        <v>481</v>
      </c>
      <c r="L398" s="53">
        <v>1</v>
      </c>
      <c r="M398" s="53"/>
      <c r="N398" s="53"/>
      <c r="O398" s="15" t="s">
        <v>1241</v>
      </c>
      <c r="P398" s="69"/>
    </row>
    <row r="399" spans="1:16" s="57" customFormat="1" ht="99" customHeight="1">
      <c r="A399" s="53">
        <v>295</v>
      </c>
      <c r="B399" s="54" t="s">
        <v>168</v>
      </c>
      <c r="C399" s="53" t="s">
        <v>949</v>
      </c>
      <c r="D399" s="53" t="s">
        <v>481</v>
      </c>
      <c r="E399" s="54" t="s">
        <v>1242</v>
      </c>
      <c r="F399" s="55">
        <v>46084</v>
      </c>
      <c r="G399" s="18">
        <v>394.96699999999998</v>
      </c>
      <c r="H399" s="53" t="s">
        <v>6</v>
      </c>
      <c r="I399" s="53" t="s">
        <v>1236</v>
      </c>
      <c r="J399" s="53">
        <v>2514513416</v>
      </c>
      <c r="K399" s="53" t="s">
        <v>481</v>
      </c>
      <c r="L399" s="53">
        <v>1</v>
      </c>
      <c r="M399" s="53"/>
      <c r="N399" s="53"/>
      <c r="O399" s="15" t="s">
        <v>1243</v>
      </c>
      <c r="P399" s="69"/>
    </row>
    <row r="400" spans="1:16" s="57" customFormat="1" ht="96" customHeight="1">
      <c r="A400" s="53">
        <v>296</v>
      </c>
      <c r="B400" s="54" t="s">
        <v>168</v>
      </c>
      <c r="C400" s="53" t="s">
        <v>949</v>
      </c>
      <c r="D400" s="53" t="s">
        <v>481</v>
      </c>
      <c r="E400" s="54" t="s">
        <v>1244</v>
      </c>
      <c r="F400" s="55">
        <v>46085</v>
      </c>
      <c r="G400" s="18">
        <v>276.53500000000003</v>
      </c>
      <c r="H400" s="53" t="s">
        <v>6</v>
      </c>
      <c r="I400" s="53" t="s">
        <v>1236</v>
      </c>
      <c r="J400" s="53">
        <v>2514513416</v>
      </c>
      <c r="K400" s="53" t="s">
        <v>481</v>
      </c>
      <c r="L400" s="53">
        <v>1</v>
      </c>
      <c r="M400" s="53"/>
      <c r="N400" s="53"/>
      <c r="O400" s="15" t="s">
        <v>1245</v>
      </c>
      <c r="P400" s="69"/>
    </row>
    <row r="401" spans="1:16" s="57" customFormat="1" ht="93.6">
      <c r="A401" s="53">
        <v>297</v>
      </c>
      <c r="B401" s="54" t="s">
        <v>168</v>
      </c>
      <c r="C401" s="53" t="s">
        <v>949</v>
      </c>
      <c r="D401" s="53" t="s">
        <v>481</v>
      </c>
      <c r="E401" s="54" t="s">
        <v>1246</v>
      </c>
      <c r="F401" s="55">
        <v>46085</v>
      </c>
      <c r="G401" s="18">
        <v>249.35400000000001</v>
      </c>
      <c r="H401" s="53" t="s">
        <v>6</v>
      </c>
      <c r="I401" s="53" t="s">
        <v>1236</v>
      </c>
      <c r="J401" s="53">
        <v>2514513416</v>
      </c>
      <c r="K401" s="53" t="s">
        <v>481</v>
      </c>
      <c r="L401" s="53">
        <v>1</v>
      </c>
      <c r="M401" s="53"/>
      <c r="N401" s="53"/>
      <c r="O401" s="15" t="s">
        <v>1247</v>
      </c>
      <c r="P401" s="69"/>
    </row>
    <row r="402" spans="1:16" s="57" customFormat="1" ht="115.2" customHeight="1">
      <c r="A402" s="53">
        <v>298</v>
      </c>
      <c r="B402" s="54" t="s">
        <v>168</v>
      </c>
      <c r="C402" s="53" t="s">
        <v>949</v>
      </c>
      <c r="D402" s="53" t="s">
        <v>481</v>
      </c>
      <c r="E402" s="54" t="s">
        <v>1248</v>
      </c>
      <c r="F402" s="55">
        <v>46085</v>
      </c>
      <c r="G402" s="18">
        <v>262.94499999999999</v>
      </c>
      <c r="H402" s="53" t="s">
        <v>6</v>
      </c>
      <c r="I402" s="53" t="s">
        <v>1236</v>
      </c>
      <c r="J402" s="53">
        <v>2514513416</v>
      </c>
      <c r="K402" s="53" t="s">
        <v>481</v>
      </c>
      <c r="L402" s="53">
        <v>1</v>
      </c>
      <c r="M402" s="53"/>
      <c r="N402" s="53"/>
      <c r="O402" s="15" t="s">
        <v>1249</v>
      </c>
      <c r="P402" s="69"/>
    </row>
    <row r="403" spans="1:16" s="57" customFormat="1" ht="112.2" customHeight="1">
      <c r="A403" s="53">
        <v>299</v>
      </c>
      <c r="B403" s="54" t="s">
        <v>168</v>
      </c>
      <c r="C403" s="53" t="s">
        <v>949</v>
      </c>
      <c r="D403" s="53" t="s">
        <v>481</v>
      </c>
      <c r="E403" s="54" t="s">
        <v>1250</v>
      </c>
      <c r="F403" s="55">
        <v>46085</v>
      </c>
      <c r="G403" s="18">
        <v>262.94499999999999</v>
      </c>
      <c r="H403" s="53" t="s">
        <v>6</v>
      </c>
      <c r="I403" s="53" t="s">
        <v>1236</v>
      </c>
      <c r="J403" s="53">
        <v>2514513416</v>
      </c>
      <c r="K403" s="53" t="s">
        <v>481</v>
      </c>
      <c r="L403" s="53">
        <v>1</v>
      </c>
      <c r="M403" s="53"/>
      <c r="N403" s="53"/>
      <c r="O403" s="15" t="s">
        <v>1251</v>
      </c>
      <c r="P403" s="69"/>
    </row>
    <row r="404" spans="1:16" s="57" customFormat="1" ht="93" customHeight="1">
      <c r="A404" s="53">
        <v>300</v>
      </c>
      <c r="B404" s="54" t="s">
        <v>168</v>
      </c>
      <c r="C404" s="53" t="s">
        <v>949</v>
      </c>
      <c r="D404" s="53" t="s">
        <v>481</v>
      </c>
      <c r="E404" s="54" t="s">
        <v>1298</v>
      </c>
      <c r="F404" s="55">
        <v>46091</v>
      </c>
      <c r="G404" s="18">
        <v>319.84500000000003</v>
      </c>
      <c r="H404" s="53" t="s">
        <v>6</v>
      </c>
      <c r="I404" s="53" t="s">
        <v>1236</v>
      </c>
      <c r="J404" s="53">
        <v>2514513416</v>
      </c>
      <c r="K404" s="53" t="s">
        <v>481</v>
      </c>
      <c r="L404" s="53">
        <v>1</v>
      </c>
      <c r="M404" s="53"/>
      <c r="N404" s="53"/>
      <c r="O404" s="15" t="s">
        <v>1299</v>
      </c>
      <c r="P404" s="69"/>
    </row>
    <row r="405" spans="1:16" s="57" customFormat="1" ht="99.6" customHeight="1">
      <c r="A405" s="53">
        <v>301</v>
      </c>
      <c r="B405" s="54" t="s">
        <v>168</v>
      </c>
      <c r="C405" s="53" t="s">
        <v>949</v>
      </c>
      <c r="D405" s="53" t="s">
        <v>481</v>
      </c>
      <c r="E405" s="54" t="s">
        <v>1403</v>
      </c>
      <c r="F405" s="55">
        <v>46097</v>
      </c>
      <c r="G405" s="18">
        <v>249.351</v>
      </c>
      <c r="H405" s="53" t="s">
        <v>6</v>
      </c>
      <c r="I405" s="53" t="s">
        <v>1236</v>
      </c>
      <c r="J405" s="53">
        <v>2514513416</v>
      </c>
      <c r="K405" s="53" t="s">
        <v>481</v>
      </c>
      <c r="L405" s="53">
        <v>1</v>
      </c>
      <c r="M405" s="53"/>
      <c r="N405" s="68"/>
      <c r="O405" s="78" t="s">
        <v>1404</v>
      </c>
      <c r="P405" s="69"/>
    </row>
    <row r="406" spans="1:16" s="57" customFormat="1" ht="95.4" customHeight="1">
      <c r="A406" s="53">
        <v>302</v>
      </c>
      <c r="B406" s="54" t="s">
        <v>168</v>
      </c>
      <c r="C406" s="53" t="s">
        <v>949</v>
      </c>
      <c r="D406" s="53" t="s">
        <v>481</v>
      </c>
      <c r="E406" s="54" t="s">
        <v>1600</v>
      </c>
      <c r="F406" s="55">
        <v>46107</v>
      </c>
      <c r="G406" s="18">
        <v>1290.6289999999999</v>
      </c>
      <c r="H406" s="53" t="s">
        <v>6</v>
      </c>
      <c r="I406" s="53" t="s">
        <v>981</v>
      </c>
      <c r="J406" s="53">
        <v>36112630</v>
      </c>
      <c r="K406" s="53"/>
      <c r="L406" s="53"/>
      <c r="M406" s="53"/>
      <c r="N406" s="53"/>
      <c r="O406" s="15" t="s">
        <v>1601</v>
      </c>
      <c r="P406" s="69"/>
    </row>
    <row r="407" spans="1:16" s="57" customFormat="1" ht="66" customHeight="1">
      <c r="A407" s="53">
        <v>303</v>
      </c>
      <c r="B407" s="54" t="s">
        <v>168</v>
      </c>
      <c r="C407" s="53" t="s">
        <v>949</v>
      </c>
      <c r="D407" s="53" t="s">
        <v>481</v>
      </c>
      <c r="E407" s="54" t="s">
        <v>2021</v>
      </c>
      <c r="F407" s="55">
        <v>46135</v>
      </c>
      <c r="G407" s="18">
        <v>4447.7030000000004</v>
      </c>
      <c r="H407" s="53" t="s">
        <v>6</v>
      </c>
      <c r="I407" s="53" t="s">
        <v>981</v>
      </c>
      <c r="J407" s="53">
        <v>36112630</v>
      </c>
      <c r="K407" s="53" t="s">
        <v>481</v>
      </c>
      <c r="L407" s="53">
        <v>1</v>
      </c>
      <c r="M407" s="53"/>
      <c r="N407" s="53"/>
      <c r="O407" s="54" t="s">
        <v>2022</v>
      </c>
      <c r="P407" s="69"/>
    </row>
    <row r="408" spans="1:16" s="57" customFormat="1" ht="97.8" customHeight="1">
      <c r="A408" s="53">
        <v>304</v>
      </c>
      <c r="B408" s="54" t="s">
        <v>168</v>
      </c>
      <c r="C408" s="53" t="s">
        <v>949</v>
      </c>
      <c r="D408" s="53" t="s">
        <v>481</v>
      </c>
      <c r="E408" s="54" t="s">
        <v>2023</v>
      </c>
      <c r="F408" s="55">
        <v>46154</v>
      </c>
      <c r="G408" s="18">
        <v>5118.9380000000001</v>
      </c>
      <c r="H408" s="53" t="s">
        <v>6</v>
      </c>
      <c r="I408" s="53" t="s">
        <v>2224</v>
      </c>
      <c r="J408" s="53">
        <v>38491552</v>
      </c>
      <c r="K408" s="53" t="s">
        <v>481</v>
      </c>
      <c r="L408" s="53">
        <v>1</v>
      </c>
      <c r="M408" s="53"/>
      <c r="N408" s="53"/>
      <c r="O408" s="54" t="s">
        <v>2024</v>
      </c>
      <c r="P408" s="69"/>
    </row>
    <row r="409" spans="1:16" s="57" customFormat="1" ht="83.4" customHeight="1">
      <c r="A409" s="53">
        <v>305</v>
      </c>
      <c r="B409" s="54" t="s">
        <v>168</v>
      </c>
      <c r="C409" s="53" t="s">
        <v>949</v>
      </c>
      <c r="D409" s="53" t="s">
        <v>481</v>
      </c>
      <c r="E409" s="54" t="s">
        <v>2025</v>
      </c>
      <c r="F409" s="55">
        <v>46154</v>
      </c>
      <c r="G409" s="18">
        <v>11008.646000000001</v>
      </c>
      <c r="H409" s="53" t="s">
        <v>6</v>
      </c>
      <c r="I409" s="53" t="s">
        <v>1408</v>
      </c>
      <c r="J409" s="53">
        <v>45556890</v>
      </c>
      <c r="K409" s="53" t="s">
        <v>481</v>
      </c>
      <c r="L409" s="53">
        <v>1</v>
      </c>
      <c r="M409" s="53"/>
      <c r="N409" s="53"/>
      <c r="O409" s="54" t="s">
        <v>2026</v>
      </c>
      <c r="P409" s="69"/>
    </row>
    <row r="410" spans="1:16" s="57" customFormat="1" ht="83.4" customHeight="1">
      <c r="A410" s="53">
        <v>306</v>
      </c>
      <c r="B410" s="54" t="s">
        <v>168</v>
      </c>
      <c r="C410" s="53" t="s">
        <v>949</v>
      </c>
      <c r="D410" s="53" t="s">
        <v>481</v>
      </c>
      <c r="E410" s="54" t="s">
        <v>2298</v>
      </c>
      <c r="F410" s="55">
        <v>46177</v>
      </c>
      <c r="G410" s="18">
        <v>4093.203</v>
      </c>
      <c r="H410" s="53" t="s">
        <v>6</v>
      </c>
      <c r="I410" s="53" t="s">
        <v>2398</v>
      </c>
      <c r="J410" s="53">
        <v>42892837</v>
      </c>
      <c r="K410" s="53" t="s">
        <v>481</v>
      </c>
      <c r="L410" s="53">
        <v>1</v>
      </c>
      <c r="M410" s="53"/>
      <c r="N410" s="53"/>
      <c r="O410" s="54" t="s">
        <v>2299</v>
      </c>
      <c r="P410" s="69"/>
    </row>
    <row r="411" spans="1:16" s="57" customFormat="1" ht="83.4" customHeight="1">
      <c r="A411" s="53">
        <v>307</v>
      </c>
      <c r="B411" s="54" t="s">
        <v>168</v>
      </c>
      <c r="C411" s="53" t="s">
        <v>949</v>
      </c>
      <c r="D411" s="53" t="s">
        <v>481</v>
      </c>
      <c r="E411" s="54" t="s">
        <v>2300</v>
      </c>
      <c r="F411" s="55">
        <v>46177</v>
      </c>
      <c r="G411" s="18">
        <v>3158.4859999999999</v>
      </c>
      <c r="H411" s="53" t="s">
        <v>6</v>
      </c>
      <c r="I411" s="53" t="s">
        <v>939</v>
      </c>
      <c r="J411" s="53">
        <v>43607466</v>
      </c>
      <c r="K411" s="53" t="s">
        <v>481</v>
      </c>
      <c r="L411" s="53">
        <v>1</v>
      </c>
      <c r="M411" s="53"/>
      <c r="N411" s="53"/>
      <c r="O411" s="54" t="s">
        <v>2301</v>
      </c>
      <c r="P411" s="69"/>
    </row>
    <row r="412" spans="1:16" s="57" customFormat="1" ht="63.6" customHeight="1">
      <c r="A412" s="53">
        <v>308</v>
      </c>
      <c r="B412" s="54" t="s">
        <v>168</v>
      </c>
      <c r="C412" s="53" t="s">
        <v>949</v>
      </c>
      <c r="D412" s="53" t="s">
        <v>481</v>
      </c>
      <c r="E412" s="54" t="s">
        <v>2302</v>
      </c>
      <c r="F412" s="55">
        <v>46182</v>
      </c>
      <c r="G412" s="18">
        <v>2287.058</v>
      </c>
      <c r="H412" s="53" t="s">
        <v>6</v>
      </c>
      <c r="I412" s="53" t="s">
        <v>981</v>
      </c>
      <c r="J412" s="53">
        <v>36112630</v>
      </c>
      <c r="K412" s="53" t="s">
        <v>481</v>
      </c>
      <c r="L412" s="53">
        <v>1</v>
      </c>
      <c r="M412" s="53"/>
      <c r="N412" s="53"/>
      <c r="O412" s="54" t="s">
        <v>2303</v>
      </c>
      <c r="P412" s="69"/>
    </row>
    <row r="413" spans="1:16" s="57" customFormat="1" ht="63.6" customHeight="1">
      <c r="A413" s="53">
        <v>309</v>
      </c>
      <c r="B413" s="54" t="s">
        <v>168</v>
      </c>
      <c r="C413" s="53" t="s">
        <v>949</v>
      </c>
      <c r="D413" s="53" t="s">
        <v>481</v>
      </c>
      <c r="E413" s="54" t="s">
        <v>2304</v>
      </c>
      <c r="F413" s="55">
        <v>46182</v>
      </c>
      <c r="G413" s="18">
        <v>2884.1590000000001</v>
      </c>
      <c r="H413" s="53" t="s">
        <v>6</v>
      </c>
      <c r="I413" s="53" t="s">
        <v>981</v>
      </c>
      <c r="J413" s="53">
        <v>36112630</v>
      </c>
      <c r="K413" s="53" t="s">
        <v>481</v>
      </c>
      <c r="L413" s="53">
        <v>1</v>
      </c>
      <c r="M413" s="53"/>
      <c r="N413" s="53"/>
      <c r="O413" s="54" t="s">
        <v>2305</v>
      </c>
      <c r="P413" s="69"/>
    </row>
    <row r="414" spans="1:16" s="57" customFormat="1" ht="117" customHeight="1">
      <c r="A414" s="53">
        <v>310</v>
      </c>
      <c r="B414" s="54" t="s">
        <v>168</v>
      </c>
      <c r="C414" s="53" t="s">
        <v>949</v>
      </c>
      <c r="D414" s="53" t="s">
        <v>63</v>
      </c>
      <c r="E414" s="54" t="s">
        <v>2315</v>
      </c>
      <c r="F414" s="55">
        <v>46184</v>
      </c>
      <c r="G414" s="18">
        <v>350</v>
      </c>
      <c r="H414" s="53" t="s">
        <v>6</v>
      </c>
      <c r="I414" s="53" t="s">
        <v>2433</v>
      </c>
      <c r="J414" s="53">
        <v>3441709457</v>
      </c>
      <c r="K414" s="53" t="s">
        <v>63</v>
      </c>
      <c r="L414" s="53">
        <v>1</v>
      </c>
      <c r="M414" s="53"/>
      <c r="N414" s="53"/>
      <c r="O414" s="54" t="s">
        <v>2316</v>
      </c>
      <c r="P414" s="69"/>
    </row>
    <row r="415" spans="1:16" s="57" customFormat="1" ht="61.8" customHeight="1">
      <c r="A415" s="53">
        <v>311</v>
      </c>
      <c r="B415" s="54" t="s">
        <v>168</v>
      </c>
      <c r="C415" s="53" t="s">
        <v>949</v>
      </c>
      <c r="D415" s="53" t="s">
        <v>481</v>
      </c>
      <c r="E415" s="54" t="s">
        <v>2386</v>
      </c>
      <c r="F415" s="55">
        <v>46190</v>
      </c>
      <c r="G415" s="18">
        <v>8943.5259999999998</v>
      </c>
      <c r="H415" s="53" t="s">
        <v>6</v>
      </c>
      <c r="I415" s="53" t="s">
        <v>981</v>
      </c>
      <c r="J415" s="53">
        <v>36112630</v>
      </c>
      <c r="K415" s="53" t="s">
        <v>481</v>
      </c>
      <c r="L415" s="53">
        <v>1</v>
      </c>
      <c r="M415" s="53"/>
      <c r="N415" s="53"/>
      <c r="O415" s="68" t="s">
        <v>2387</v>
      </c>
      <c r="P415" s="69"/>
    </row>
    <row r="416" spans="1:16" s="57" customFormat="1" ht="78">
      <c r="A416" s="53">
        <v>312</v>
      </c>
      <c r="B416" s="54" t="s">
        <v>168</v>
      </c>
      <c r="C416" s="53" t="s">
        <v>949</v>
      </c>
      <c r="D416" s="53" t="s">
        <v>481</v>
      </c>
      <c r="E416" s="54" t="s">
        <v>2388</v>
      </c>
      <c r="F416" s="55">
        <v>46190</v>
      </c>
      <c r="G416" s="18">
        <v>1707.6980000000001</v>
      </c>
      <c r="H416" s="53" t="s">
        <v>6</v>
      </c>
      <c r="I416" s="53" t="s">
        <v>981</v>
      </c>
      <c r="J416" s="53">
        <v>36112630</v>
      </c>
      <c r="K416" s="53" t="s">
        <v>481</v>
      </c>
      <c r="L416" s="53">
        <v>1</v>
      </c>
      <c r="M416" s="53"/>
      <c r="N416" s="53"/>
      <c r="O416" s="68" t="s">
        <v>2389</v>
      </c>
      <c r="P416" s="69"/>
    </row>
    <row r="417" spans="1:16" s="57" customFormat="1" ht="78">
      <c r="A417" s="53">
        <v>313</v>
      </c>
      <c r="B417" s="54" t="s">
        <v>168</v>
      </c>
      <c r="C417" s="53" t="s">
        <v>949</v>
      </c>
      <c r="D417" s="53" t="s">
        <v>481</v>
      </c>
      <c r="E417" s="54" t="s">
        <v>2390</v>
      </c>
      <c r="F417" s="55">
        <v>46190</v>
      </c>
      <c r="G417" s="18">
        <v>2900.76</v>
      </c>
      <c r="H417" s="53" t="s">
        <v>6</v>
      </c>
      <c r="I417" s="53" t="s">
        <v>2224</v>
      </c>
      <c r="J417" s="53">
        <v>38491552</v>
      </c>
      <c r="K417" s="53" t="s">
        <v>481</v>
      </c>
      <c r="L417" s="53">
        <v>1</v>
      </c>
      <c r="M417" s="53"/>
      <c r="N417" s="53"/>
      <c r="O417" s="68" t="s">
        <v>2391</v>
      </c>
      <c r="P417" s="69"/>
    </row>
    <row r="418" spans="1:16" s="57" customFormat="1" ht="64.2" customHeight="1">
      <c r="A418" s="53">
        <v>314</v>
      </c>
      <c r="B418" s="54" t="s">
        <v>168</v>
      </c>
      <c r="C418" s="53" t="s">
        <v>949</v>
      </c>
      <c r="D418" s="53" t="s">
        <v>481</v>
      </c>
      <c r="E418" s="54" t="s">
        <v>2392</v>
      </c>
      <c r="F418" s="55">
        <v>46190</v>
      </c>
      <c r="G418" s="18">
        <v>2817.8820000000001</v>
      </c>
      <c r="H418" s="53" t="s">
        <v>6</v>
      </c>
      <c r="I418" s="53" t="s">
        <v>1408</v>
      </c>
      <c r="J418" s="53">
        <v>45556890</v>
      </c>
      <c r="K418" s="53" t="s">
        <v>481</v>
      </c>
      <c r="L418" s="53">
        <v>1</v>
      </c>
      <c r="M418" s="53"/>
      <c r="N418" s="53"/>
      <c r="O418" s="68" t="s">
        <v>2393</v>
      </c>
      <c r="P418" s="69"/>
    </row>
    <row r="419" spans="1:16" s="57" customFormat="1" ht="78">
      <c r="A419" s="53">
        <v>315</v>
      </c>
      <c r="B419" s="54" t="s">
        <v>168</v>
      </c>
      <c r="C419" s="53" t="s">
        <v>949</v>
      </c>
      <c r="D419" s="53" t="s">
        <v>481</v>
      </c>
      <c r="E419" s="54" t="s">
        <v>2394</v>
      </c>
      <c r="F419" s="55">
        <v>46191</v>
      </c>
      <c r="G419" s="18">
        <v>4590.1689999999999</v>
      </c>
      <c r="H419" s="53" t="s">
        <v>6</v>
      </c>
      <c r="I419" s="53" t="s">
        <v>981</v>
      </c>
      <c r="J419" s="53">
        <v>36112630</v>
      </c>
      <c r="K419" s="53" t="s">
        <v>481</v>
      </c>
      <c r="L419" s="53">
        <v>1</v>
      </c>
      <c r="M419" s="53"/>
      <c r="N419" s="53"/>
      <c r="O419" s="68" t="s">
        <v>2395</v>
      </c>
      <c r="P419" s="69"/>
    </row>
    <row r="420" spans="1:16" s="57" customFormat="1" ht="78">
      <c r="A420" s="53">
        <v>316</v>
      </c>
      <c r="B420" s="54" t="s">
        <v>168</v>
      </c>
      <c r="C420" s="53" t="s">
        <v>949</v>
      </c>
      <c r="D420" s="53" t="s">
        <v>481</v>
      </c>
      <c r="E420" s="54" t="s">
        <v>2396</v>
      </c>
      <c r="F420" s="55">
        <v>46196</v>
      </c>
      <c r="G420" s="18">
        <v>499.9</v>
      </c>
      <c r="H420" s="53" t="s">
        <v>6</v>
      </c>
      <c r="I420" s="53" t="s">
        <v>979</v>
      </c>
      <c r="J420" s="53" t="s">
        <v>2540</v>
      </c>
      <c r="K420" s="53" t="s">
        <v>481</v>
      </c>
      <c r="L420" s="53">
        <v>1</v>
      </c>
      <c r="M420" s="53"/>
      <c r="N420" s="53"/>
      <c r="O420" s="68" t="s">
        <v>2397</v>
      </c>
      <c r="P420" s="69"/>
    </row>
    <row r="421" spans="1:16" s="57" customFormat="1" ht="78">
      <c r="A421" s="53">
        <v>317</v>
      </c>
      <c r="B421" s="54" t="s">
        <v>168</v>
      </c>
      <c r="C421" s="53" t="s">
        <v>949</v>
      </c>
      <c r="D421" s="53" t="s">
        <v>481</v>
      </c>
      <c r="E421" s="54" t="s">
        <v>2541</v>
      </c>
      <c r="F421" s="55">
        <v>46216</v>
      </c>
      <c r="G421" s="18">
        <v>2579.7950000000001</v>
      </c>
      <c r="H421" s="53" t="s">
        <v>6</v>
      </c>
      <c r="I421" s="53" t="s">
        <v>2224</v>
      </c>
      <c r="J421" s="53">
        <v>38491552</v>
      </c>
      <c r="K421" s="53" t="s">
        <v>481</v>
      </c>
      <c r="L421" s="53">
        <v>1</v>
      </c>
      <c r="M421" s="53"/>
      <c r="N421" s="53"/>
      <c r="O421" s="54" t="s">
        <v>2542</v>
      </c>
      <c r="P421" s="69"/>
    </row>
    <row r="422" spans="1:16" s="57" customFormat="1" ht="99" customHeight="1">
      <c r="A422" s="53">
        <v>318</v>
      </c>
      <c r="B422" s="54" t="s">
        <v>168</v>
      </c>
      <c r="C422" s="53" t="s">
        <v>949</v>
      </c>
      <c r="D422" s="53" t="s">
        <v>481</v>
      </c>
      <c r="E422" s="54" t="s">
        <v>2770</v>
      </c>
      <c r="F422" s="55">
        <v>46240</v>
      </c>
      <c r="G422" s="18">
        <v>376.32799999999997</v>
      </c>
      <c r="H422" s="53" t="s">
        <v>6</v>
      </c>
      <c r="I422" s="53" t="s">
        <v>981</v>
      </c>
      <c r="J422" s="53">
        <v>36112630</v>
      </c>
      <c r="K422" s="53" t="s">
        <v>481</v>
      </c>
      <c r="L422" s="53">
        <v>1</v>
      </c>
      <c r="M422" s="53"/>
      <c r="N422" s="53"/>
      <c r="O422" s="54" t="s">
        <v>2771</v>
      </c>
      <c r="P422" s="69"/>
    </row>
    <row r="423" spans="1:16" ht="17.399999999999999" customHeight="1">
      <c r="A423" s="48"/>
      <c r="B423" s="49" t="s">
        <v>42</v>
      </c>
      <c r="C423" s="50"/>
      <c r="D423" s="50"/>
      <c r="E423" s="51"/>
      <c r="F423" s="48"/>
      <c r="G423" s="56"/>
      <c r="H423" s="48"/>
      <c r="I423" s="48"/>
      <c r="J423" s="48"/>
      <c r="K423" s="48"/>
      <c r="L423" s="48"/>
      <c r="M423" s="62"/>
      <c r="N423" s="51"/>
      <c r="O423" s="75"/>
      <c r="P423" s="51"/>
    </row>
    <row r="424" spans="1:16" s="57" customFormat="1" ht="67.2" customHeight="1">
      <c r="A424" s="53">
        <v>1</v>
      </c>
      <c r="B424" s="54" t="s">
        <v>678</v>
      </c>
      <c r="C424" s="53" t="s">
        <v>79</v>
      </c>
      <c r="D424" s="53" t="s">
        <v>63</v>
      </c>
      <c r="E424" s="54" t="s">
        <v>1273</v>
      </c>
      <c r="F424" s="55">
        <v>46056</v>
      </c>
      <c r="G424" s="18">
        <v>304.94400000000002</v>
      </c>
      <c r="H424" s="53" t="s">
        <v>6</v>
      </c>
      <c r="I424" s="53" t="s">
        <v>679</v>
      </c>
      <c r="J424" s="53">
        <v>25154997</v>
      </c>
      <c r="K424" s="53" t="s">
        <v>63</v>
      </c>
      <c r="L424" s="53">
        <v>1</v>
      </c>
      <c r="M424" s="66">
        <v>304943.98</v>
      </c>
      <c r="N424" s="68" t="s">
        <v>680</v>
      </c>
      <c r="O424" s="78" t="s">
        <v>681</v>
      </c>
      <c r="P424" s="68"/>
    </row>
    <row r="425" spans="1:16" s="57" customFormat="1" ht="51.6" customHeight="1">
      <c r="A425" s="53">
        <v>2</v>
      </c>
      <c r="B425" s="54" t="s">
        <v>1117</v>
      </c>
      <c r="C425" s="53" t="s">
        <v>65</v>
      </c>
      <c r="D425" s="53" t="s">
        <v>62</v>
      </c>
      <c r="E425" s="54" t="s">
        <v>1118</v>
      </c>
      <c r="F425" s="55">
        <v>46076</v>
      </c>
      <c r="G425" s="18">
        <v>2314.1999999999998</v>
      </c>
      <c r="H425" s="53" t="s">
        <v>6</v>
      </c>
      <c r="I425" s="53" t="s">
        <v>638</v>
      </c>
      <c r="J425" s="53">
        <v>32654545</v>
      </c>
      <c r="K425" s="53" t="s">
        <v>91</v>
      </c>
      <c r="L425" s="53">
        <v>115700</v>
      </c>
      <c r="M425" s="53">
        <v>20</v>
      </c>
      <c r="N425" s="68" t="s">
        <v>1119</v>
      </c>
      <c r="O425" s="78" t="s">
        <v>1120</v>
      </c>
      <c r="P425" s="68"/>
    </row>
    <row r="426" spans="1:16" s="57" customFormat="1" ht="64.2" customHeight="1">
      <c r="A426" s="53">
        <v>3</v>
      </c>
      <c r="B426" s="54" t="s">
        <v>678</v>
      </c>
      <c r="C426" s="53" t="s">
        <v>84</v>
      </c>
      <c r="D426" s="53" t="s">
        <v>63</v>
      </c>
      <c r="E426" s="54" t="s">
        <v>1521</v>
      </c>
      <c r="F426" s="55">
        <v>46108</v>
      </c>
      <c r="G426" s="18">
        <v>300</v>
      </c>
      <c r="H426" s="53" t="s">
        <v>6</v>
      </c>
      <c r="I426" s="53" t="s">
        <v>1674</v>
      </c>
      <c r="J426" s="53">
        <v>35443270</v>
      </c>
      <c r="K426" s="53" t="s">
        <v>63</v>
      </c>
      <c r="L426" s="53">
        <v>1</v>
      </c>
      <c r="M426" s="66">
        <v>300000</v>
      </c>
      <c r="N426" s="68" t="s">
        <v>1522</v>
      </c>
      <c r="O426" s="78" t="s">
        <v>1523</v>
      </c>
      <c r="P426" s="68"/>
    </row>
    <row r="427" spans="1:16" s="57" customFormat="1" ht="51" customHeight="1">
      <c r="A427" s="53">
        <v>4</v>
      </c>
      <c r="B427" s="54" t="s">
        <v>2228</v>
      </c>
      <c r="C427" s="53" t="s">
        <v>65</v>
      </c>
      <c r="D427" s="53" t="s">
        <v>62</v>
      </c>
      <c r="E427" s="54" t="s">
        <v>1118</v>
      </c>
      <c r="F427" s="55">
        <v>46170</v>
      </c>
      <c r="G427" s="18">
        <v>207</v>
      </c>
      <c r="H427" s="53" t="s">
        <v>6</v>
      </c>
      <c r="I427" s="53" t="s">
        <v>2265</v>
      </c>
      <c r="J427" s="53">
        <v>32654545</v>
      </c>
      <c r="K427" s="53" t="s">
        <v>62</v>
      </c>
      <c r="L427" s="53">
        <v>9700</v>
      </c>
      <c r="M427" s="66">
        <v>21.36</v>
      </c>
      <c r="N427" s="68" t="s">
        <v>1119</v>
      </c>
      <c r="O427" s="68" t="s">
        <v>2229</v>
      </c>
      <c r="P427" s="68"/>
    </row>
    <row r="428" spans="1:16" s="57" customFormat="1" ht="64.2" customHeight="1">
      <c r="A428" s="53">
        <v>5</v>
      </c>
      <c r="B428" s="54" t="s">
        <v>1117</v>
      </c>
      <c r="C428" s="53" t="s">
        <v>2482</v>
      </c>
      <c r="D428" s="53" t="s">
        <v>63</v>
      </c>
      <c r="E428" s="54" t="s">
        <v>2434</v>
      </c>
      <c r="F428" s="55">
        <v>46199</v>
      </c>
      <c r="G428" s="18">
        <v>281</v>
      </c>
      <c r="H428" s="53" t="s">
        <v>6</v>
      </c>
      <c r="I428" s="53" t="s">
        <v>2495</v>
      </c>
      <c r="J428" s="53">
        <v>42815239</v>
      </c>
      <c r="K428" s="53" t="s">
        <v>63</v>
      </c>
      <c r="L428" s="53">
        <v>11</v>
      </c>
      <c r="M428" s="66">
        <v>25545.45</v>
      </c>
      <c r="N428" s="68" t="s">
        <v>2435</v>
      </c>
      <c r="O428" s="68" t="s">
        <v>2436</v>
      </c>
      <c r="P428" s="68"/>
    </row>
    <row r="429" spans="1:16" ht="16.2">
      <c r="A429" s="48"/>
      <c r="B429" s="49" t="s">
        <v>17</v>
      </c>
      <c r="C429" s="50"/>
      <c r="D429" s="50"/>
      <c r="E429" s="51"/>
      <c r="F429" s="48"/>
      <c r="G429" s="56"/>
      <c r="H429" s="48"/>
      <c r="I429" s="48"/>
      <c r="J429" s="48"/>
      <c r="K429" s="48"/>
      <c r="L429" s="48"/>
      <c r="M429" s="62"/>
      <c r="N429" s="51"/>
      <c r="O429" s="75"/>
      <c r="P429" s="51"/>
    </row>
    <row r="430" spans="1:16" s="57" customFormat="1" ht="34.200000000000003" customHeight="1">
      <c r="A430" s="53">
        <v>1</v>
      </c>
      <c r="B430" s="54" t="s">
        <v>255</v>
      </c>
      <c r="C430" s="53" t="s">
        <v>65</v>
      </c>
      <c r="D430" s="53" t="s">
        <v>62</v>
      </c>
      <c r="E430" s="54" t="s">
        <v>256</v>
      </c>
      <c r="F430" s="55">
        <v>46031</v>
      </c>
      <c r="G430" s="18">
        <v>3186.79</v>
      </c>
      <c r="H430" s="53" t="s">
        <v>6</v>
      </c>
      <c r="I430" s="53" t="s">
        <v>535</v>
      </c>
      <c r="J430" s="53">
        <v>45179093</v>
      </c>
      <c r="K430" s="53" t="s">
        <v>91</v>
      </c>
      <c r="L430" s="53" t="s">
        <v>257</v>
      </c>
      <c r="M430" s="66">
        <v>11.47</v>
      </c>
      <c r="N430" s="68" t="s">
        <v>258</v>
      </c>
      <c r="O430" s="78" t="s">
        <v>259</v>
      </c>
      <c r="P430" s="54"/>
    </row>
    <row r="431" spans="1:16" s="57" customFormat="1" ht="65.400000000000006" customHeight="1">
      <c r="A431" s="53">
        <v>2</v>
      </c>
      <c r="B431" s="54" t="s">
        <v>296</v>
      </c>
      <c r="C431" s="53" t="s">
        <v>65</v>
      </c>
      <c r="D431" s="53" t="s">
        <v>62</v>
      </c>
      <c r="E431" s="54" t="s">
        <v>256</v>
      </c>
      <c r="F431" s="55">
        <v>46041</v>
      </c>
      <c r="G431" s="18">
        <v>380</v>
      </c>
      <c r="H431" s="53" t="s">
        <v>6</v>
      </c>
      <c r="I431" s="53" t="s">
        <v>682</v>
      </c>
      <c r="J431" s="53">
        <v>32654545</v>
      </c>
      <c r="K431" s="53" t="s">
        <v>91</v>
      </c>
      <c r="L431" s="53" t="s">
        <v>297</v>
      </c>
      <c r="M431" s="66">
        <v>13.91</v>
      </c>
      <c r="N431" s="68" t="s">
        <v>258</v>
      </c>
      <c r="O431" s="78" t="s">
        <v>298</v>
      </c>
      <c r="P431" s="54"/>
    </row>
    <row r="432" spans="1:16" s="57" customFormat="1" ht="66" customHeight="1">
      <c r="A432" s="53">
        <v>3</v>
      </c>
      <c r="B432" s="54" t="s">
        <v>299</v>
      </c>
      <c r="C432" s="53" t="s">
        <v>65</v>
      </c>
      <c r="D432" s="53" t="s">
        <v>62</v>
      </c>
      <c r="E432" s="54" t="s">
        <v>256</v>
      </c>
      <c r="F432" s="55">
        <v>46041</v>
      </c>
      <c r="G432" s="18">
        <v>556.34</v>
      </c>
      <c r="H432" s="53" t="s">
        <v>6</v>
      </c>
      <c r="I432" s="53" t="s">
        <v>682</v>
      </c>
      <c r="J432" s="53">
        <v>32654545</v>
      </c>
      <c r="K432" s="53" t="s">
        <v>91</v>
      </c>
      <c r="L432" s="53" t="s">
        <v>300</v>
      </c>
      <c r="M432" s="66">
        <v>13.8</v>
      </c>
      <c r="N432" s="68" t="s">
        <v>258</v>
      </c>
      <c r="O432" s="78" t="s">
        <v>301</v>
      </c>
      <c r="P432" s="54"/>
    </row>
    <row r="433" spans="1:16" s="57" customFormat="1" ht="65.400000000000006" customHeight="1">
      <c r="A433" s="53">
        <v>4</v>
      </c>
      <c r="B433" s="54" t="s">
        <v>302</v>
      </c>
      <c r="C433" s="53" t="s">
        <v>65</v>
      </c>
      <c r="D433" s="53" t="s">
        <v>62</v>
      </c>
      <c r="E433" s="54" t="s">
        <v>256</v>
      </c>
      <c r="F433" s="55">
        <v>46042</v>
      </c>
      <c r="G433" s="18">
        <v>758</v>
      </c>
      <c r="H433" s="53" t="s">
        <v>6</v>
      </c>
      <c r="I433" s="53" t="s">
        <v>682</v>
      </c>
      <c r="J433" s="53">
        <v>32654545</v>
      </c>
      <c r="K433" s="53" t="s">
        <v>91</v>
      </c>
      <c r="L433" s="53" t="s">
        <v>303</v>
      </c>
      <c r="M433" s="66">
        <v>13.89</v>
      </c>
      <c r="N433" s="68" t="s">
        <v>258</v>
      </c>
      <c r="O433" s="78" t="s">
        <v>304</v>
      </c>
      <c r="P433" s="54"/>
    </row>
    <row r="434" spans="1:16" s="57" customFormat="1" ht="67.2" customHeight="1">
      <c r="A434" s="53">
        <v>5</v>
      </c>
      <c r="B434" s="54" t="s">
        <v>305</v>
      </c>
      <c r="C434" s="53" t="s">
        <v>65</v>
      </c>
      <c r="D434" s="53" t="s">
        <v>62</v>
      </c>
      <c r="E434" s="54" t="s">
        <v>256</v>
      </c>
      <c r="F434" s="55">
        <v>46041</v>
      </c>
      <c r="G434" s="18">
        <v>421.74</v>
      </c>
      <c r="H434" s="53" t="s">
        <v>6</v>
      </c>
      <c r="I434" s="53" t="s">
        <v>306</v>
      </c>
      <c r="J434" s="53">
        <v>42086719</v>
      </c>
      <c r="K434" s="53" t="s">
        <v>91</v>
      </c>
      <c r="L434" s="53" t="s">
        <v>307</v>
      </c>
      <c r="M434" s="66">
        <v>13.6</v>
      </c>
      <c r="N434" s="68" t="s">
        <v>258</v>
      </c>
      <c r="O434" s="78" t="s">
        <v>308</v>
      </c>
      <c r="P434" s="54"/>
    </row>
    <row r="435" spans="1:16" s="57" customFormat="1" ht="68.400000000000006" customHeight="1">
      <c r="A435" s="53">
        <v>6</v>
      </c>
      <c r="B435" s="54" t="s">
        <v>305</v>
      </c>
      <c r="C435" s="53" t="s">
        <v>221</v>
      </c>
      <c r="D435" s="53" t="s">
        <v>62</v>
      </c>
      <c r="E435" s="54" t="s">
        <v>311</v>
      </c>
      <c r="F435" s="55">
        <v>46041</v>
      </c>
      <c r="G435" s="18">
        <v>347.05</v>
      </c>
      <c r="H435" s="53" t="s">
        <v>6</v>
      </c>
      <c r="I435" s="53" t="s">
        <v>313</v>
      </c>
      <c r="J435" s="53">
        <v>31852954</v>
      </c>
      <c r="K435" s="53" t="s">
        <v>275</v>
      </c>
      <c r="L435" s="53" t="s">
        <v>309</v>
      </c>
      <c r="M435" s="66"/>
      <c r="N435" s="68" t="s">
        <v>312</v>
      </c>
      <c r="O435" s="78" t="s">
        <v>310</v>
      </c>
      <c r="P435" s="54"/>
    </row>
    <row r="436" spans="1:16" s="57" customFormat="1" ht="96.6" customHeight="1">
      <c r="A436" s="53">
        <v>7</v>
      </c>
      <c r="B436" s="54" t="s">
        <v>536</v>
      </c>
      <c r="C436" s="53" t="s">
        <v>65</v>
      </c>
      <c r="D436" s="53" t="s">
        <v>62</v>
      </c>
      <c r="E436" s="54" t="s">
        <v>537</v>
      </c>
      <c r="F436" s="55">
        <v>46042</v>
      </c>
      <c r="G436" s="18">
        <v>623.32000000000005</v>
      </c>
      <c r="H436" s="53" t="s">
        <v>6</v>
      </c>
      <c r="I436" s="53" t="s">
        <v>633</v>
      </c>
      <c r="J436" s="53">
        <v>3337119</v>
      </c>
      <c r="K436" s="53" t="s">
        <v>91</v>
      </c>
      <c r="L436" s="53" t="s">
        <v>538</v>
      </c>
      <c r="M436" s="66"/>
      <c r="N436" s="68" t="s">
        <v>258</v>
      </c>
      <c r="O436" s="78" t="s">
        <v>539</v>
      </c>
      <c r="P436" s="54"/>
    </row>
    <row r="437" spans="1:16" s="57" customFormat="1" ht="39.6" customHeight="1">
      <c r="A437" s="53">
        <v>8</v>
      </c>
      <c r="B437" s="54" t="s">
        <v>540</v>
      </c>
      <c r="C437" s="53" t="s">
        <v>221</v>
      </c>
      <c r="D437" s="53" t="s">
        <v>62</v>
      </c>
      <c r="E437" s="54" t="s">
        <v>541</v>
      </c>
      <c r="F437" s="55">
        <v>46048</v>
      </c>
      <c r="G437" s="18">
        <v>624</v>
      </c>
      <c r="H437" s="53" t="s">
        <v>6</v>
      </c>
      <c r="I437" s="53" t="s">
        <v>530</v>
      </c>
      <c r="J437" s="53">
        <v>24316073</v>
      </c>
      <c r="K437" s="53" t="s">
        <v>275</v>
      </c>
      <c r="L437" s="53" t="s">
        <v>542</v>
      </c>
      <c r="M437" s="66">
        <v>57</v>
      </c>
      <c r="N437" s="68" t="s">
        <v>543</v>
      </c>
      <c r="O437" s="78" t="s">
        <v>544</v>
      </c>
      <c r="P437" s="54"/>
    </row>
    <row r="438" spans="1:16" s="57" customFormat="1" ht="34.200000000000003" customHeight="1">
      <c r="A438" s="53">
        <v>9</v>
      </c>
      <c r="B438" s="54" t="s">
        <v>540</v>
      </c>
      <c r="C438" s="53" t="s">
        <v>251</v>
      </c>
      <c r="D438" s="53" t="s">
        <v>62</v>
      </c>
      <c r="E438" s="54" t="s">
        <v>545</v>
      </c>
      <c r="F438" s="55">
        <v>46048</v>
      </c>
      <c r="G438" s="18">
        <v>248.4</v>
      </c>
      <c r="H438" s="53" t="s">
        <v>6</v>
      </c>
      <c r="I438" s="53" t="s">
        <v>530</v>
      </c>
      <c r="J438" s="53">
        <v>24316073</v>
      </c>
      <c r="K438" s="53" t="s">
        <v>275</v>
      </c>
      <c r="L438" s="53" t="s">
        <v>546</v>
      </c>
      <c r="M438" s="66">
        <v>42</v>
      </c>
      <c r="N438" s="68" t="s">
        <v>547</v>
      </c>
      <c r="O438" s="78" t="s">
        <v>548</v>
      </c>
      <c r="P438" s="54"/>
    </row>
    <row r="439" spans="1:16" s="57" customFormat="1" ht="50.4" customHeight="1">
      <c r="A439" s="53">
        <v>10</v>
      </c>
      <c r="B439" s="54" t="s">
        <v>549</v>
      </c>
      <c r="C439" s="53" t="s">
        <v>221</v>
      </c>
      <c r="D439" s="53" t="s">
        <v>62</v>
      </c>
      <c r="E439" s="54" t="s">
        <v>550</v>
      </c>
      <c r="F439" s="55">
        <v>46043</v>
      </c>
      <c r="G439" s="18">
        <v>999</v>
      </c>
      <c r="H439" s="53" t="s">
        <v>6</v>
      </c>
      <c r="I439" s="53" t="s">
        <v>551</v>
      </c>
      <c r="J439" s="53">
        <v>31366203</v>
      </c>
      <c r="K439" s="53" t="s">
        <v>275</v>
      </c>
      <c r="L439" s="53" t="s">
        <v>552</v>
      </c>
      <c r="M439" s="66"/>
      <c r="N439" s="68" t="s">
        <v>553</v>
      </c>
      <c r="O439" s="78" t="s">
        <v>554</v>
      </c>
      <c r="P439" s="54"/>
    </row>
    <row r="440" spans="1:16" s="57" customFormat="1" ht="51" customHeight="1">
      <c r="A440" s="53">
        <v>11</v>
      </c>
      <c r="B440" s="54" t="s">
        <v>549</v>
      </c>
      <c r="C440" s="53" t="s">
        <v>251</v>
      </c>
      <c r="D440" s="53" t="s">
        <v>62</v>
      </c>
      <c r="E440" s="54" t="s">
        <v>555</v>
      </c>
      <c r="F440" s="55">
        <v>46043</v>
      </c>
      <c r="G440" s="18">
        <v>847</v>
      </c>
      <c r="H440" s="53" t="s">
        <v>6</v>
      </c>
      <c r="I440" s="53" t="s">
        <v>551</v>
      </c>
      <c r="J440" s="53">
        <v>31366203</v>
      </c>
      <c r="K440" s="53" t="s">
        <v>275</v>
      </c>
      <c r="L440" s="53" t="s">
        <v>556</v>
      </c>
      <c r="M440" s="66">
        <v>38.5</v>
      </c>
      <c r="N440" s="68" t="s">
        <v>547</v>
      </c>
      <c r="O440" s="78" t="s">
        <v>557</v>
      </c>
      <c r="P440" s="54"/>
    </row>
    <row r="441" spans="1:16" s="57" customFormat="1" ht="50.4" customHeight="1">
      <c r="A441" s="53">
        <v>12</v>
      </c>
      <c r="B441" s="54" t="s">
        <v>558</v>
      </c>
      <c r="C441" s="53" t="s">
        <v>221</v>
      </c>
      <c r="D441" s="53" t="s">
        <v>62</v>
      </c>
      <c r="E441" s="54" t="s">
        <v>1440</v>
      </c>
      <c r="F441" s="55">
        <v>46043</v>
      </c>
      <c r="G441" s="18">
        <v>1498.4</v>
      </c>
      <c r="H441" s="53" t="s">
        <v>6</v>
      </c>
      <c r="I441" s="53" t="s">
        <v>530</v>
      </c>
      <c r="J441" s="53">
        <v>24316073</v>
      </c>
      <c r="K441" s="53" t="s">
        <v>275</v>
      </c>
      <c r="L441" s="53" t="s">
        <v>559</v>
      </c>
      <c r="M441" s="66">
        <v>55.9</v>
      </c>
      <c r="N441" s="68" t="s">
        <v>553</v>
      </c>
      <c r="O441" s="78" t="s">
        <v>560</v>
      </c>
      <c r="P441" s="54"/>
    </row>
    <row r="442" spans="1:16" s="57" customFormat="1" ht="36" customHeight="1">
      <c r="A442" s="53">
        <v>13</v>
      </c>
      <c r="B442" s="54" t="s">
        <v>558</v>
      </c>
      <c r="C442" s="53" t="s">
        <v>65</v>
      </c>
      <c r="D442" s="53" t="s">
        <v>62</v>
      </c>
      <c r="E442" s="54" t="s">
        <v>561</v>
      </c>
      <c r="F442" s="55">
        <v>46048</v>
      </c>
      <c r="G442" s="18">
        <v>231.18</v>
      </c>
      <c r="H442" s="53" t="s">
        <v>6</v>
      </c>
      <c r="I442" s="53" t="s">
        <v>333</v>
      </c>
      <c r="J442" s="53">
        <v>42086719</v>
      </c>
      <c r="K442" s="53" t="s">
        <v>91</v>
      </c>
      <c r="L442" s="53" t="s">
        <v>562</v>
      </c>
      <c r="M442" s="66">
        <v>14.87</v>
      </c>
      <c r="N442" s="68" t="s">
        <v>258</v>
      </c>
      <c r="O442" s="78" t="s">
        <v>563</v>
      </c>
      <c r="P442" s="54"/>
    </row>
    <row r="443" spans="1:16" s="57" customFormat="1" ht="62.4">
      <c r="A443" s="53">
        <v>14</v>
      </c>
      <c r="B443" s="54" t="s">
        <v>255</v>
      </c>
      <c r="C443" s="53" t="s">
        <v>65</v>
      </c>
      <c r="D443" s="53" t="s">
        <v>63</v>
      </c>
      <c r="E443" s="54" t="s">
        <v>683</v>
      </c>
      <c r="F443" s="55">
        <v>46052</v>
      </c>
      <c r="G443" s="18">
        <v>358.8</v>
      </c>
      <c r="H443" s="53" t="s">
        <v>6</v>
      </c>
      <c r="I443" s="53" t="s">
        <v>714</v>
      </c>
      <c r="J443" s="53" t="s">
        <v>684</v>
      </c>
      <c r="K443" s="53" t="s">
        <v>91</v>
      </c>
      <c r="L443" s="53" t="s">
        <v>685</v>
      </c>
      <c r="M443" s="66"/>
      <c r="N443" s="68" t="s">
        <v>258</v>
      </c>
      <c r="O443" s="78" t="s">
        <v>686</v>
      </c>
      <c r="P443" s="68"/>
    </row>
    <row r="444" spans="1:16" s="57" customFormat="1" ht="142.80000000000001" customHeight="1">
      <c r="A444" s="53">
        <v>15</v>
      </c>
      <c r="B444" s="54" t="s">
        <v>687</v>
      </c>
      <c r="C444" s="53" t="s">
        <v>79</v>
      </c>
      <c r="D444" s="53" t="s">
        <v>63</v>
      </c>
      <c r="E444" s="54" t="s">
        <v>688</v>
      </c>
      <c r="F444" s="55">
        <v>46051</v>
      </c>
      <c r="G444" s="18">
        <v>272.93</v>
      </c>
      <c r="H444" s="53" t="s">
        <v>6</v>
      </c>
      <c r="I444" s="53" t="s">
        <v>689</v>
      </c>
      <c r="J444" s="53">
        <v>21560766</v>
      </c>
      <c r="K444" s="53" t="s">
        <v>63</v>
      </c>
      <c r="L444" s="53" t="s">
        <v>690</v>
      </c>
      <c r="M444" s="66"/>
      <c r="N444" s="68" t="s">
        <v>691</v>
      </c>
      <c r="O444" s="78" t="s">
        <v>692</v>
      </c>
      <c r="P444" s="68"/>
    </row>
    <row r="445" spans="1:16" s="57" customFormat="1" ht="46.8">
      <c r="A445" s="53">
        <v>16</v>
      </c>
      <c r="B445" s="54" t="s">
        <v>687</v>
      </c>
      <c r="C445" s="53" t="s">
        <v>73</v>
      </c>
      <c r="D445" s="53" t="s">
        <v>62</v>
      </c>
      <c r="E445" s="54" t="s">
        <v>693</v>
      </c>
      <c r="F445" s="55">
        <v>46050</v>
      </c>
      <c r="G445" s="18">
        <v>8628.6299999999992</v>
      </c>
      <c r="H445" s="53" t="s">
        <v>6</v>
      </c>
      <c r="I445" s="53" t="s">
        <v>633</v>
      </c>
      <c r="J445" s="53" t="s">
        <v>694</v>
      </c>
      <c r="K445" s="53" t="s">
        <v>187</v>
      </c>
      <c r="L445" s="53" t="s">
        <v>719</v>
      </c>
      <c r="M445" s="66"/>
      <c r="N445" s="68" t="s">
        <v>695</v>
      </c>
      <c r="O445" s="78" t="s">
        <v>696</v>
      </c>
      <c r="P445" s="68"/>
    </row>
    <row r="446" spans="1:16" s="57" customFormat="1" ht="140.4">
      <c r="A446" s="53">
        <v>17</v>
      </c>
      <c r="B446" s="54" t="s">
        <v>687</v>
      </c>
      <c r="C446" s="53" t="s">
        <v>74</v>
      </c>
      <c r="D446" s="53" t="s">
        <v>63</v>
      </c>
      <c r="E446" s="54" t="s">
        <v>697</v>
      </c>
      <c r="F446" s="55">
        <v>46049</v>
      </c>
      <c r="G446" s="18">
        <v>277.52999999999997</v>
      </c>
      <c r="H446" s="53" t="s">
        <v>6</v>
      </c>
      <c r="I446" s="53" t="s">
        <v>305</v>
      </c>
      <c r="J446" s="53" t="s">
        <v>698</v>
      </c>
      <c r="K446" s="53" t="s">
        <v>219</v>
      </c>
      <c r="L446" s="53" t="s">
        <v>699</v>
      </c>
      <c r="M446" s="66"/>
      <c r="N446" s="68" t="s">
        <v>700</v>
      </c>
      <c r="O446" s="78" t="s">
        <v>701</v>
      </c>
      <c r="P446" s="68"/>
    </row>
    <row r="447" spans="1:16" s="57" customFormat="1" ht="62.4">
      <c r="A447" s="53">
        <v>18</v>
      </c>
      <c r="B447" s="54" t="s">
        <v>687</v>
      </c>
      <c r="C447" s="53" t="s">
        <v>73</v>
      </c>
      <c r="D447" s="53" t="s">
        <v>62</v>
      </c>
      <c r="E447" s="54" t="s">
        <v>702</v>
      </c>
      <c r="F447" s="55">
        <v>46049</v>
      </c>
      <c r="G447" s="18">
        <v>477.48</v>
      </c>
      <c r="H447" s="53" t="s">
        <v>6</v>
      </c>
      <c r="I447" s="53" t="s">
        <v>633</v>
      </c>
      <c r="J447" s="53" t="s">
        <v>694</v>
      </c>
      <c r="K447" s="53" t="s">
        <v>187</v>
      </c>
      <c r="L447" s="53" t="s">
        <v>717</v>
      </c>
      <c r="M447" s="66"/>
      <c r="N447" s="68" t="s">
        <v>695</v>
      </c>
      <c r="O447" s="78" t="s">
        <v>703</v>
      </c>
      <c r="P447" s="68"/>
    </row>
    <row r="448" spans="1:16" s="57" customFormat="1" ht="36" customHeight="1">
      <c r="A448" s="53">
        <v>19</v>
      </c>
      <c r="B448" s="54" t="s">
        <v>716</v>
      </c>
      <c r="C448" s="53" t="s">
        <v>65</v>
      </c>
      <c r="D448" s="53" t="s">
        <v>62</v>
      </c>
      <c r="E448" s="54" t="s">
        <v>561</v>
      </c>
      <c r="F448" s="55">
        <v>46052</v>
      </c>
      <c r="G448" s="18">
        <v>8726.4</v>
      </c>
      <c r="H448" s="53" t="s">
        <v>6</v>
      </c>
      <c r="I448" s="53" t="s">
        <v>704</v>
      </c>
      <c r="J448" s="53">
        <v>42086719</v>
      </c>
      <c r="K448" s="53" t="s">
        <v>91</v>
      </c>
      <c r="L448" s="53" t="s">
        <v>705</v>
      </c>
      <c r="M448" s="66"/>
      <c r="N448" s="68" t="s">
        <v>258</v>
      </c>
      <c r="O448" s="78" t="s">
        <v>706</v>
      </c>
      <c r="P448" s="68"/>
    </row>
    <row r="449" spans="1:16" s="57" customFormat="1" ht="33" customHeight="1">
      <c r="A449" s="53">
        <v>20</v>
      </c>
      <c r="B449" s="54" t="s">
        <v>716</v>
      </c>
      <c r="C449" s="53" t="s">
        <v>65</v>
      </c>
      <c r="D449" s="53" t="s">
        <v>62</v>
      </c>
      <c r="E449" s="54" t="s">
        <v>561</v>
      </c>
      <c r="F449" s="55">
        <v>46052</v>
      </c>
      <c r="G449" s="18">
        <v>297.61</v>
      </c>
      <c r="H449" s="53" t="s">
        <v>6</v>
      </c>
      <c r="I449" s="53" t="s">
        <v>704</v>
      </c>
      <c r="J449" s="53">
        <v>42086719</v>
      </c>
      <c r="K449" s="53" t="s">
        <v>91</v>
      </c>
      <c r="L449" s="53" t="s">
        <v>707</v>
      </c>
      <c r="M449" s="66"/>
      <c r="N449" s="68" t="s">
        <v>258</v>
      </c>
      <c r="O449" s="78" t="s">
        <v>708</v>
      </c>
      <c r="P449" s="68"/>
    </row>
    <row r="450" spans="1:16" s="57" customFormat="1" ht="67.2" customHeight="1">
      <c r="A450" s="53">
        <v>21</v>
      </c>
      <c r="B450" s="54" t="s">
        <v>709</v>
      </c>
      <c r="C450" s="53" t="s">
        <v>65</v>
      </c>
      <c r="D450" s="53" t="s">
        <v>62</v>
      </c>
      <c r="E450" s="54" t="s">
        <v>561</v>
      </c>
      <c r="F450" s="55">
        <v>46052</v>
      </c>
      <c r="G450" s="18">
        <v>1169.81</v>
      </c>
      <c r="H450" s="53" t="s">
        <v>6</v>
      </c>
      <c r="I450" s="53" t="s">
        <v>400</v>
      </c>
      <c r="J450" s="53">
        <v>45179093</v>
      </c>
      <c r="K450" s="53" t="s">
        <v>91</v>
      </c>
      <c r="L450" s="53" t="s">
        <v>710</v>
      </c>
      <c r="M450" s="66"/>
      <c r="N450" s="68" t="s">
        <v>258</v>
      </c>
      <c r="O450" s="78" t="s">
        <v>711</v>
      </c>
      <c r="P450" s="68"/>
    </row>
    <row r="451" spans="1:16" s="57" customFormat="1" ht="64.8" customHeight="1">
      <c r="A451" s="53">
        <v>22</v>
      </c>
      <c r="B451" s="54" t="s">
        <v>712</v>
      </c>
      <c r="C451" s="53" t="s">
        <v>73</v>
      </c>
      <c r="D451" s="53" t="s">
        <v>62</v>
      </c>
      <c r="E451" s="54" t="s">
        <v>715</v>
      </c>
      <c r="F451" s="55">
        <v>46049</v>
      </c>
      <c r="G451" s="18">
        <v>344</v>
      </c>
      <c r="H451" s="53" t="s">
        <v>6</v>
      </c>
      <c r="I451" s="53" t="s">
        <v>633</v>
      </c>
      <c r="J451" s="53" t="s">
        <v>694</v>
      </c>
      <c r="K451" s="53" t="s">
        <v>187</v>
      </c>
      <c r="L451" s="53" t="s">
        <v>718</v>
      </c>
      <c r="M451" s="66"/>
      <c r="N451" s="68" t="s">
        <v>695</v>
      </c>
      <c r="O451" s="78" t="s">
        <v>713</v>
      </c>
      <c r="P451" s="68"/>
    </row>
    <row r="452" spans="1:16" s="57" customFormat="1" ht="53.4" customHeight="1">
      <c r="A452" s="53">
        <v>23</v>
      </c>
      <c r="B452" s="54" t="s">
        <v>903</v>
      </c>
      <c r="C452" s="53" t="s">
        <v>73</v>
      </c>
      <c r="D452" s="53" t="s">
        <v>62</v>
      </c>
      <c r="E452" s="54" t="s">
        <v>904</v>
      </c>
      <c r="F452" s="55">
        <v>46056</v>
      </c>
      <c r="G452" s="18">
        <v>1537.16</v>
      </c>
      <c r="H452" s="53" t="s">
        <v>6</v>
      </c>
      <c r="I452" s="53" t="s">
        <v>633</v>
      </c>
      <c r="J452" s="53" t="s">
        <v>694</v>
      </c>
      <c r="K452" s="53" t="s">
        <v>187</v>
      </c>
      <c r="L452" s="53" t="s">
        <v>905</v>
      </c>
      <c r="M452" s="66">
        <v>4455.55</v>
      </c>
      <c r="N452" s="68" t="s">
        <v>695</v>
      </c>
      <c r="O452" s="78" t="s">
        <v>906</v>
      </c>
      <c r="P452" s="68"/>
    </row>
    <row r="453" spans="1:16" s="57" customFormat="1" ht="70.2" customHeight="1">
      <c r="A453" s="53">
        <v>24</v>
      </c>
      <c r="B453" s="54" t="s">
        <v>709</v>
      </c>
      <c r="C453" s="53" t="s">
        <v>221</v>
      </c>
      <c r="D453" s="53" t="s">
        <v>62</v>
      </c>
      <c r="E453" s="54" t="s">
        <v>907</v>
      </c>
      <c r="F453" s="55">
        <v>46056</v>
      </c>
      <c r="G453" s="18">
        <v>316.35000000000002</v>
      </c>
      <c r="H453" s="53" t="s">
        <v>6</v>
      </c>
      <c r="I453" s="53" t="s">
        <v>551</v>
      </c>
      <c r="J453" s="53" t="s">
        <v>908</v>
      </c>
      <c r="K453" s="53" t="s">
        <v>275</v>
      </c>
      <c r="L453" s="53" t="s">
        <v>909</v>
      </c>
      <c r="M453" s="66">
        <v>55.5</v>
      </c>
      <c r="N453" s="68" t="s">
        <v>910</v>
      </c>
      <c r="O453" s="78" t="s">
        <v>911</v>
      </c>
      <c r="P453" s="68"/>
    </row>
    <row r="454" spans="1:16" s="57" customFormat="1" ht="37.200000000000003" customHeight="1">
      <c r="A454" s="53">
        <v>25</v>
      </c>
      <c r="B454" s="54" t="s">
        <v>912</v>
      </c>
      <c r="C454" s="53" t="s">
        <v>65</v>
      </c>
      <c r="D454" s="53" t="s">
        <v>62</v>
      </c>
      <c r="E454" s="54" t="s">
        <v>913</v>
      </c>
      <c r="F454" s="55">
        <v>46059</v>
      </c>
      <c r="G454" s="18">
        <v>419.9</v>
      </c>
      <c r="H454" s="53" t="s">
        <v>6</v>
      </c>
      <c r="I454" s="53" t="s">
        <v>333</v>
      </c>
      <c r="J454" s="53" t="s">
        <v>914</v>
      </c>
      <c r="K454" s="53" t="s">
        <v>91</v>
      </c>
      <c r="L454" s="53" t="s">
        <v>915</v>
      </c>
      <c r="M454" s="66">
        <v>13.99</v>
      </c>
      <c r="N454" s="68" t="s">
        <v>258</v>
      </c>
      <c r="O454" s="78" t="s">
        <v>916</v>
      </c>
      <c r="P454" s="68"/>
    </row>
    <row r="455" spans="1:16" s="57" customFormat="1" ht="64.2" customHeight="1">
      <c r="A455" s="53">
        <v>26</v>
      </c>
      <c r="B455" s="54" t="s">
        <v>950</v>
      </c>
      <c r="C455" s="53" t="s">
        <v>79</v>
      </c>
      <c r="D455" s="53" t="s">
        <v>62</v>
      </c>
      <c r="E455" s="54" t="s">
        <v>951</v>
      </c>
      <c r="F455" s="55">
        <v>46063</v>
      </c>
      <c r="G455" s="18">
        <v>499.2</v>
      </c>
      <c r="H455" s="53" t="s">
        <v>6</v>
      </c>
      <c r="I455" s="53" t="s">
        <v>952</v>
      </c>
      <c r="J455" s="53" t="s">
        <v>953</v>
      </c>
      <c r="K455" s="53" t="s">
        <v>426</v>
      </c>
      <c r="L455" s="53" t="s">
        <v>954</v>
      </c>
      <c r="M455" s="66">
        <v>32000</v>
      </c>
      <c r="N455" s="68" t="s">
        <v>955</v>
      </c>
      <c r="O455" s="78" t="s">
        <v>956</v>
      </c>
      <c r="P455" s="68"/>
    </row>
    <row r="456" spans="1:16" s="57" customFormat="1" ht="66.599999999999994" customHeight="1">
      <c r="A456" s="53">
        <v>27</v>
      </c>
      <c r="B456" s="54" t="s">
        <v>1121</v>
      </c>
      <c r="C456" s="53" t="s">
        <v>65</v>
      </c>
      <c r="D456" s="53" t="s">
        <v>62</v>
      </c>
      <c r="E456" s="54" t="s">
        <v>1122</v>
      </c>
      <c r="F456" s="55">
        <v>46071</v>
      </c>
      <c r="G456" s="18">
        <v>200</v>
      </c>
      <c r="H456" s="53" t="s">
        <v>6</v>
      </c>
      <c r="I456" s="53" t="s">
        <v>1123</v>
      </c>
      <c r="J456" s="53" t="s">
        <v>914</v>
      </c>
      <c r="K456" s="53" t="s">
        <v>91</v>
      </c>
      <c r="L456" s="53" t="s">
        <v>1124</v>
      </c>
      <c r="M456" s="66">
        <v>14.8</v>
      </c>
      <c r="N456" s="68" t="s">
        <v>258</v>
      </c>
      <c r="O456" s="78" t="s">
        <v>1125</v>
      </c>
      <c r="P456" s="68"/>
    </row>
    <row r="457" spans="1:16" s="57" customFormat="1" ht="39.6" customHeight="1">
      <c r="A457" s="53">
        <v>28</v>
      </c>
      <c r="B457" s="54" t="s">
        <v>687</v>
      </c>
      <c r="C457" s="53" t="s">
        <v>221</v>
      </c>
      <c r="D457" s="53" t="s">
        <v>62</v>
      </c>
      <c r="E457" s="54" t="s">
        <v>1126</v>
      </c>
      <c r="F457" s="55">
        <v>46071</v>
      </c>
      <c r="G457" s="18">
        <v>232</v>
      </c>
      <c r="H457" s="53" t="s">
        <v>50</v>
      </c>
      <c r="I457" s="53" t="s">
        <v>1127</v>
      </c>
      <c r="J457" s="53" t="s">
        <v>1128</v>
      </c>
      <c r="K457" s="53" t="s">
        <v>275</v>
      </c>
      <c r="L457" s="53" t="s">
        <v>1129</v>
      </c>
      <c r="M457" s="66">
        <v>58</v>
      </c>
      <c r="N457" s="68" t="s">
        <v>843</v>
      </c>
      <c r="O457" s="78" t="s">
        <v>1130</v>
      </c>
      <c r="P457" s="68"/>
    </row>
    <row r="458" spans="1:16" s="57" customFormat="1" ht="78">
      <c r="A458" s="53">
        <v>29</v>
      </c>
      <c r="B458" s="54" t="s">
        <v>1169</v>
      </c>
      <c r="C458" s="53" t="s">
        <v>74</v>
      </c>
      <c r="D458" s="53" t="s">
        <v>63</v>
      </c>
      <c r="E458" s="54" t="s">
        <v>1170</v>
      </c>
      <c r="F458" s="55">
        <v>46077</v>
      </c>
      <c r="G458" s="18">
        <v>1100</v>
      </c>
      <c r="H458" s="53" t="s">
        <v>6</v>
      </c>
      <c r="I458" s="53" t="s">
        <v>1171</v>
      </c>
      <c r="J458" s="53" t="s">
        <v>1172</v>
      </c>
      <c r="K458" s="53" t="s">
        <v>63</v>
      </c>
      <c r="L458" s="53" t="s">
        <v>1173</v>
      </c>
      <c r="M458" s="66">
        <v>157.1</v>
      </c>
      <c r="N458" s="68" t="s">
        <v>1187</v>
      </c>
      <c r="O458" s="78" t="s">
        <v>1174</v>
      </c>
      <c r="P458" s="68"/>
    </row>
    <row r="459" spans="1:16" s="57" customFormat="1" ht="62.4">
      <c r="A459" s="53">
        <v>30</v>
      </c>
      <c r="B459" s="54" t="s">
        <v>558</v>
      </c>
      <c r="C459" s="53" t="s">
        <v>84</v>
      </c>
      <c r="D459" s="53" t="s">
        <v>62</v>
      </c>
      <c r="E459" s="54" t="s">
        <v>1175</v>
      </c>
      <c r="F459" s="55">
        <v>46077</v>
      </c>
      <c r="G459" s="18">
        <v>400</v>
      </c>
      <c r="H459" s="53" t="s">
        <v>6</v>
      </c>
      <c r="I459" s="53" t="s">
        <v>1377</v>
      </c>
      <c r="J459" s="53" t="s">
        <v>1378</v>
      </c>
      <c r="K459" s="53" t="s">
        <v>426</v>
      </c>
      <c r="L459" s="53" t="s">
        <v>1176</v>
      </c>
      <c r="M459" s="66"/>
      <c r="N459" s="68" t="s">
        <v>1177</v>
      </c>
      <c r="O459" s="78" t="s">
        <v>1178</v>
      </c>
      <c r="P459" s="68"/>
    </row>
    <row r="460" spans="1:16" s="57" customFormat="1" ht="62.4">
      <c r="A460" s="53">
        <v>31</v>
      </c>
      <c r="B460" s="54" t="s">
        <v>1121</v>
      </c>
      <c r="C460" s="53" t="s">
        <v>73</v>
      </c>
      <c r="D460" s="53" t="s">
        <v>63</v>
      </c>
      <c r="E460" s="54" t="s">
        <v>1179</v>
      </c>
      <c r="F460" s="55">
        <v>46080</v>
      </c>
      <c r="G460" s="18">
        <v>278</v>
      </c>
      <c r="H460" s="53" t="s">
        <v>6</v>
      </c>
      <c r="I460" s="53" t="s">
        <v>217</v>
      </c>
      <c r="J460" s="53" t="s">
        <v>1180</v>
      </c>
      <c r="K460" s="53" t="s">
        <v>187</v>
      </c>
      <c r="L460" s="53" t="s">
        <v>1181</v>
      </c>
      <c r="M460" s="66">
        <v>4463.8100000000004</v>
      </c>
      <c r="N460" s="68" t="s">
        <v>695</v>
      </c>
      <c r="O460" s="78" t="s">
        <v>1182</v>
      </c>
      <c r="P460" s="68"/>
    </row>
    <row r="461" spans="1:16" s="57" customFormat="1" ht="64.8" customHeight="1">
      <c r="A461" s="53">
        <v>32</v>
      </c>
      <c r="B461" s="54" t="s">
        <v>1121</v>
      </c>
      <c r="C461" s="53" t="s">
        <v>73</v>
      </c>
      <c r="D461" s="53" t="s">
        <v>62</v>
      </c>
      <c r="E461" s="54" t="s">
        <v>1179</v>
      </c>
      <c r="F461" s="55">
        <v>46079</v>
      </c>
      <c r="G461" s="18">
        <v>278</v>
      </c>
      <c r="H461" s="53" t="s">
        <v>6</v>
      </c>
      <c r="I461" s="53" t="s">
        <v>217</v>
      </c>
      <c r="J461" s="53" t="s">
        <v>1180</v>
      </c>
      <c r="K461" s="53" t="s">
        <v>187</v>
      </c>
      <c r="L461" s="53" t="s">
        <v>1183</v>
      </c>
      <c r="M461" s="66">
        <v>4463.8100000000004</v>
      </c>
      <c r="N461" s="68" t="s">
        <v>695</v>
      </c>
      <c r="O461" s="78" t="s">
        <v>1184</v>
      </c>
      <c r="P461" s="68"/>
    </row>
    <row r="462" spans="1:16" s="57" customFormat="1" ht="72" customHeight="1">
      <c r="A462" s="53">
        <v>33</v>
      </c>
      <c r="B462" s="54" t="s">
        <v>1121</v>
      </c>
      <c r="C462" s="53" t="s">
        <v>73</v>
      </c>
      <c r="D462" s="53" t="s">
        <v>62</v>
      </c>
      <c r="E462" s="54" t="s">
        <v>1179</v>
      </c>
      <c r="F462" s="55">
        <v>46079</v>
      </c>
      <c r="G462" s="18">
        <v>297.44</v>
      </c>
      <c r="H462" s="53" t="s">
        <v>6</v>
      </c>
      <c r="I462" s="53" t="s">
        <v>217</v>
      </c>
      <c r="J462" s="53" t="s">
        <v>1180</v>
      </c>
      <c r="K462" s="53" t="s">
        <v>187</v>
      </c>
      <c r="L462" s="53" t="s">
        <v>1185</v>
      </c>
      <c r="M462" s="66">
        <v>4461.13</v>
      </c>
      <c r="N462" s="68" t="s">
        <v>695</v>
      </c>
      <c r="O462" s="78" t="s">
        <v>1186</v>
      </c>
      <c r="P462" s="68"/>
    </row>
    <row r="463" spans="1:16" s="57" customFormat="1" ht="52.8" customHeight="1">
      <c r="A463" s="53">
        <v>34</v>
      </c>
      <c r="B463" s="54" t="s">
        <v>1379</v>
      </c>
      <c r="C463" s="53" t="s">
        <v>221</v>
      </c>
      <c r="D463" s="53" t="s">
        <v>62</v>
      </c>
      <c r="E463" s="54" t="s">
        <v>1380</v>
      </c>
      <c r="F463" s="55">
        <v>46093</v>
      </c>
      <c r="G463" s="18">
        <v>235.34</v>
      </c>
      <c r="H463" s="53" t="s">
        <v>50</v>
      </c>
      <c r="I463" s="53" t="s">
        <v>1127</v>
      </c>
      <c r="J463" s="53" t="s">
        <v>1128</v>
      </c>
      <c r="K463" s="53" t="s">
        <v>275</v>
      </c>
      <c r="L463" s="53" t="s">
        <v>1381</v>
      </c>
      <c r="M463" s="66">
        <v>85</v>
      </c>
      <c r="N463" s="68" t="s">
        <v>843</v>
      </c>
      <c r="O463" s="78" t="s">
        <v>1382</v>
      </c>
      <c r="P463" s="68"/>
    </row>
    <row r="464" spans="1:16" s="57" customFormat="1" ht="67.8" customHeight="1">
      <c r="A464" s="53">
        <v>35</v>
      </c>
      <c r="B464" s="54" t="s">
        <v>1453</v>
      </c>
      <c r="C464" s="53" t="s">
        <v>65</v>
      </c>
      <c r="D464" s="53" t="s">
        <v>62</v>
      </c>
      <c r="E464" s="54" t="s">
        <v>1122</v>
      </c>
      <c r="F464" s="55">
        <v>46098</v>
      </c>
      <c r="G464" s="18">
        <v>576</v>
      </c>
      <c r="H464" s="53" t="s">
        <v>6</v>
      </c>
      <c r="I464" s="53" t="s">
        <v>638</v>
      </c>
      <c r="J464" s="53" t="s">
        <v>1454</v>
      </c>
      <c r="K464" s="53" t="s">
        <v>91</v>
      </c>
      <c r="L464" s="53" t="s">
        <v>915</v>
      </c>
      <c r="M464" s="66">
        <v>19.2</v>
      </c>
      <c r="N464" s="68" t="s">
        <v>258</v>
      </c>
      <c r="O464" s="78" t="s">
        <v>1455</v>
      </c>
      <c r="P464" s="68"/>
    </row>
    <row r="465" spans="1:16" s="57" customFormat="1" ht="66" customHeight="1">
      <c r="A465" s="53">
        <v>36</v>
      </c>
      <c r="B465" s="54" t="s">
        <v>709</v>
      </c>
      <c r="C465" s="53" t="s">
        <v>221</v>
      </c>
      <c r="D465" s="53" t="s">
        <v>62</v>
      </c>
      <c r="E465" s="54" t="s">
        <v>1456</v>
      </c>
      <c r="F465" s="55">
        <v>46094</v>
      </c>
      <c r="G465" s="18">
        <v>221.9</v>
      </c>
      <c r="H465" s="53" t="s">
        <v>6</v>
      </c>
      <c r="I465" s="53" t="s">
        <v>551</v>
      </c>
      <c r="J465" s="53" t="s">
        <v>908</v>
      </c>
      <c r="K465" s="53" t="s">
        <v>275</v>
      </c>
      <c r="L465" s="53" t="s">
        <v>1457</v>
      </c>
      <c r="M465" s="66">
        <v>70</v>
      </c>
      <c r="N465" s="68" t="s">
        <v>1458</v>
      </c>
      <c r="O465" s="78" t="s">
        <v>1459</v>
      </c>
      <c r="P465" s="68"/>
    </row>
    <row r="466" spans="1:16" s="57" customFormat="1" ht="65.400000000000006" customHeight="1">
      <c r="A466" s="53">
        <v>37</v>
      </c>
      <c r="B466" s="54" t="s">
        <v>1527</v>
      </c>
      <c r="C466" s="53" t="s">
        <v>221</v>
      </c>
      <c r="D466" s="53" t="s">
        <v>62</v>
      </c>
      <c r="E466" s="54" t="s">
        <v>1528</v>
      </c>
      <c r="F466" s="55">
        <v>46108</v>
      </c>
      <c r="G466" s="18">
        <v>294.43</v>
      </c>
      <c r="H466" s="53" t="s">
        <v>50</v>
      </c>
      <c r="I466" s="53" t="s">
        <v>1127</v>
      </c>
      <c r="J466" s="53" t="s">
        <v>1128</v>
      </c>
      <c r="K466" s="53" t="s">
        <v>275</v>
      </c>
      <c r="L466" s="53" t="s">
        <v>1529</v>
      </c>
      <c r="M466" s="66">
        <v>87.4</v>
      </c>
      <c r="N466" s="68" t="s">
        <v>1530</v>
      </c>
      <c r="O466" s="78" t="s">
        <v>1531</v>
      </c>
      <c r="P466" s="68"/>
    </row>
    <row r="467" spans="1:16" s="57" customFormat="1" ht="160.80000000000001" customHeight="1">
      <c r="A467" s="53">
        <v>38</v>
      </c>
      <c r="B467" s="54" t="s">
        <v>950</v>
      </c>
      <c r="C467" s="53" t="s">
        <v>84</v>
      </c>
      <c r="D467" s="53" t="s">
        <v>62</v>
      </c>
      <c r="E467" s="54" t="s">
        <v>1532</v>
      </c>
      <c r="F467" s="55">
        <v>46111</v>
      </c>
      <c r="G467" s="18">
        <v>4995</v>
      </c>
      <c r="H467" s="53" t="s">
        <v>6</v>
      </c>
      <c r="I467" s="53" t="s">
        <v>1533</v>
      </c>
      <c r="J467" s="53" t="s">
        <v>1534</v>
      </c>
      <c r="K467" s="53" t="s">
        <v>426</v>
      </c>
      <c r="L467" s="53" t="s">
        <v>1535</v>
      </c>
      <c r="M467" s="66">
        <v>4995</v>
      </c>
      <c r="N467" s="68" t="s">
        <v>1536</v>
      </c>
      <c r="O467" s="78" t="s">
        <v>1537</v>
      </c>
      <c r="P467" s="68"/>
    </row>
    <row r="468" spans="1:16" s="57" customFormat="1" ht="52.2" customHeight="1">
      <c r="A468" s="53">
        <v>39</v>
      </c>
      <c r="B468" s="54" t="s">
        <v>1379</v>
      </c>
      <c r="C468" s="53" t="s">
        <v>221</v>
      </c>
      <c r="D468" s="53" t="s">
        <v>62</v>
      </c>
      <c r="E468" s="54" t="s">
        <v>1859</v>
      </c>
      <c r="F468" s="55">
        <v>46128</v>
      </c>
      <c r="G468" s="18">
        <v>261.17</v>
      </c>
      <c r="H468" s="53" t="s">
        <v>50</v>
      </c>
      <c r="I468" s="53" t="s">
        <v>1127</v>
      </c>
      <c r="J468" s="53" t="s">
        <v>1128</v>
      </c>
      <c r="K468" s="53" t="s">
        <v>275</v>
      </c>
      <c r="L468" s="53" t="s">
        <v>1381</v>
      </c>
      <c r="M468" s="66">
        <v>91</v>
      </c>
      <c r="N468" s="68" t="s">
        <v>843</v>
      </c>
      <c r="O468" s="68" t="s">
        <v>1860</v>
      </c>
      <c r="P468" s="68"/>
    </row>
    <row r="469" spans="1:16" s="57" customFormat="1" ht="109.2">
      <c r="A469" s="53">
        <v>40</v>
      </c>
      <c r="B469" s="54" t="s">
        <v>1169</v>
      </c>
      <c r="C469" s="53" t="s">
        <v>74</v>
      </c>
      <c r="D469" s="53" t="s">
        <v>63</v>
      </c>
      <c r="E469" s="54" t="s">
        <v>1982</v>
      </c>
      <c r="F469" s="55">
        <v>46140</v>
      </c>
      <c r="G469" s="18">
        <v>298.33999999999997</v>
      </c>
      <c r="H469" s="53" t="s">
        <v>6</v>
      </c>
      <c r="I469" s="53" t="s">
        <v>1983</v>
      </c>
      <c r="J469" s="53" t="s">
        <v>1984</v>
      </c>
      <c r="K469" s="53" t="s">
        <v>63</v>
      </c>
      <c r="L469" s="53" t="s">
        <v>1985</v>
      </c>
      <c r="M469" s="66">
        <v>4520</v>
      </c>
      <c r="N469" s="68" t="s">
        <v>451</v>
      </c>
      <c r="O469" s="68" t="s">
        <v>1986</v>
      </c>
      <c r="P469" s="68"/>
    </row>
    <row r="470" spans="1:16" s="57" customFormat="1" ht="62.4">
      <c r="A470" s="53">
        <v>41</v>
      </c>
      <c r="B470" s="54" t="s">
        <v>1379</v>
      </c>
      <c r="C470" s="53" t="s">
        <v>221</v>
      </c>
      <c r="D470" s="53" t="s">
        <v>62</v>
      </c>
      <c r="E470" s="54" t="s">
        <v>1987</v>
      </c>
      <c r="F470" s="55">
        <v>46143</v>
      </c>
      <c r="G470" s="18">
        <v>295.8</v>
      </c>
      <c r="H470" s="53" t="s">
        <v>50</v>
      </c>
      <c r="I470" s="53" t="s">
        <v>1127</v>
      </c>
      <c r="J470" s="53" t="s">
        <v>1128</v>
      </c>
      <c r="K470" s="53" t="s">
        <v>275</v>
      </c>
      <c r="L470" s="53" t="s">
        <v>2075</v>
      </c>
      <c r="M470" s="66">
        <v>75</v>
      </c>
      <c r="N470" s="68" t="s">
        <v>2074</v>
      </c>
      <c r="O470" s="68" t="s">
        <v>1988</v>
      </c>
      <c r="P470" s="68"/>
    </row>
    <row r="471" spans="1:16" s="57" customFormat="1" ht="64.2" customHeight="1">
      <c r="A471" s="53">
        <v>42</v>
      </c>
      <c r="B471" s="54" t="s">
        <v>1379</v>
      </c>
      <c r="C471" s="53" t="s">
        <v>221</v>
      </c>
      <c r="D471" s="53" t="s">
        <v>62</v>
      </c>
      <c r="E471" s="54" t="s">
        <v>2072</v>
      </c>
      <c r="F471" s="55">
        <v>46160</v>
      </c>
      <c r="G471" s="18">
        <v>286.69</v>
      </c>
      <c r="H471" s="53" t="s">
        <v>50</v>
      </c>
      <c r="I471" s="53" t="s">
        <v>1127</v>
      </c>
      <c r="J471" s="53" t="s">
        <v>1128</v>
      </c>
      <c r="K471" s="53" t="s">
        <v>275</v>
      </c>
      <c r="L471" s="53" t="s">
        <v>2075</v>
      </c>
      <c r="M471" s="66">
        <v>75</v>
      </c>
      <c r="N471" s="68" t="s">
        <v>2074</v>
      </c>
      <c r="O471" s="81" t="s">
        <v>2073</v>
      </c>
      <c r="P471" s="68"/>
    </row>
    <row r="472" spans="1:16" s="57" customFormat="1" ht="93.6">
      <c r="A472" s="53">
        <v>43</v>
      </c>
      <c r="B472" s="54" t="s">
        <v>912</v>
      </c>
      <c r="C472" s="53" t="s">
        <v>79</v>
      </c>
      <c r="D472" s="53" t="s">
        <v>63</v>
      </c>
      <c r="E472" s="54" t="s">
        <v>2230</v>
      </c>
      <c r="F472" s="55">
        <v>46174</v>
      </c>
      <c r="G472" s="18">
        <v>250</v>
      </c>
      <c r="H472" s="53" t="s">
        <v>6</v>
      </c>
      <c r="I472" s="53" t="s">
        <v>2231</v>
      </c>
      <c r="J472" s="53">
        <v>3538108275</v>
      </c>
      <c r="K472" s="53" t="s">
        <v>63</v>
      </c>
      <c r="L472" s="53" t="s">
        <v>1535</v>
      </c>
      <c r="M472" s="66">
        <v>250</v>
      </c>
      <c r="N472" s="68" t="s">
        <v>2232</v>
      </c>
      <c r="O472" s="68" t="s">
        <v>2233</v>
      </c>
      <c r="P472" s="68"/>
    </row>
    <row r="473" spans="1:16" s="57" customFormat="1" ht="36" customHeight="1">
      <c r="A473" s="53">
        <v>44</v>
      </c>
      <c r="B473" s="54" t="s">
        <v>558</v>
      </c>
      <c r="C473" s="53" t="s">
        <v>221</v>
      </c>
      <c r="D473" s="53" t="s">
        <v>62</v>
      </c>
      <c r="E473" s="54" t="s">
        <v>2401</v>
      </c>
      <c r="F473" s="55">
        <v>46192</v>
      </c>
      <c r="G473" s="18">
        <v>460.44</v>
      </c>
      <c r="H473" s="53" t="s">
        <v>6</v>
      </c>
      <c r="I473" s="53" t="s">
        <v>2496</v>
      </c>
      <c r="J473" s="53">
        <v>43699122</v>
      </c>
      <c r="K473" s="53" t="s">
        <v>275</v>
      </c>
      <c r="L473" s="53" t="s">
        <v>2402</v>
      </c>
      <c r="M473" s="66">
        <v>76.739999999999995</v>
      </c>
      <c r="N473" s="68" t="s">
        <v>843</v>
      </c>
      <c r="O473" s="68" t="s">
        <v>2403</v>
      </c>
      <c r="P473" s="68"/>
    </row>
    <row r="474" spans="1:16" s="57" customFormat="1" ht="46.8">
      <c r="A474" s="53">
        <v>45</v>
      </c>
      <c r="B474" s="54" t="s">
        <v>716</v>
      </c>
      <c r="C474" s="53" t="s">
        <v>84</v>
      </c>
      <c r="D474" s="53" t="s">
        <v>62</v>
      </c>
      <c r="E474" s="54" t="s">
        <v>2404</v>
      </c>
      <c r="F474" s="55">
        <v>46191</v>
      </c>
      <c r="G474" s="18">
        <v>227.29</v>
      </c>
      <c r="H474" s="53" t="s">
        <v>6</v>
      </c>
      <c r="I474" s="53" t="s">
        <v>2405</v>
      </c>
      <c r="J474" s="53">
        <v>2742411579</v>
      </c>
      <c r="K474" s="53" t="s">
        <v>426</v>
      </c>
      <c r="L474" s="53" t="s">
        <v>2406</v>
      </c>
      <c r="M474" s="66"/>
      <c r="N474" s="68" t="s">
        <v>2407</v>
      </c>
      <c r="O474" s="68" t="s">
        <v>2408</v>
      </c>
      <c r="P474" s="68"/>
    </row>
    <row r="475" spans="1:16" s="57" customFormat="1" ht="31.2">
      <c r="A475" s="53">
        <v>46</v>
      </c>
      <c r="B475" s="54" t="s">
        <v>558</v>
      </c>
      <c r="C475" s="53" t="s">
        <v>221</v>
      </c>
      <c r="D475" s="53" t="s">
        <v>62</v>
      </c>
      <c r="E475" s="54" t="s">
        <v>2830</v>
      </c>
      <c r="F475" s="55">
        <v>46246</v>
      </c>
      <c r="G475" s="18">
        <v>281.7</v>
      </c>
      <c r="H475" s="53" t="s">
        <v>2831</v>
      </c>
      <c r="I475" s="53" t="s">
        <v>530</v>
      </c>
      <c r="J475" s="53">
        <v>24316073</v>
      </c>
      <c r="K475" s="53" t="s">
        <v>275</v>
      </c>
      <c r="L475" s="53" t="s">
        <v>2832</v>
      </c>
      <c r="M475" s="66">
        <v>93.9</v>
      </c>
      <c r="N475" s="68" t="s">
        <v>1304</v>
      </c>
      <c r="O475" s="68" t="s">
        <v>2833</v>
      </c>
      <c r="P475" s="68"/>
    </row>
    <row r="476" spans="1:16" s="57" customFormat="1" ht="31.2">
      <c r="A476" s="53">
        <v>47</v>
      </c>
      <c r="B476" s="54" t="s">
        <v>558</v>
      </c>
      <c r="C476" s="53" t="s">
        <v>221</v>
      </c>
      <c r="D476" s="53" t="s">
        <v>62</v>
      </c>
      <c r="E476" s="54" t="s">
        <v>2830</v>
      </c>
      <c r="F476" s="55">
        <v>46246</v>
      </c>
      <c r="G476" s="18">
        <v>281.7</v>
      </c>
      <c r="H476" s="53" t="s">
        <v>2831</v>
      </c>
      <c r="I476" s="53" t="s">
        <v>530</v>
      </c>
      <c r="J476" s="53">
        <v>24316073</v>
      </c>
      <c r="K476" s="53" t="s">
        <v>275</v>
      </c>
      <c r="L476" s="53" t="s">
        <v>2832</v>
      </c>
      <c r="M476" s="66">
        <v>93.9</v>
      </c>
      <c r="N476" s="68" t="s">
        <v>2834</v>
      </c>
      <c r="O476" s="68" t="s">
        <v>2835</v>
      </c>
      <c r="P476" s="68"/>
    </row>
    <row r="477" spans="1:16" ht="16.2">
      <c r="A477" s="50"/>
      <c r="B477" s="49" t="s">
        <v>44</v>
      </c>
      <c r="C477" s="50"/>
      <c r="D477" s="50"/>
      <c r="E477" s="51"/>
      <c r="F477" s="48"/>
      <c r="G477" s="56"/>
      <c r="H477" s="48"/>
      <c r="I477" s="48"/>
      <c r="J477" s="48"/>
      <c r="K477" s="48"/>
      <c r="L477" s="48"/>
      <c r="M477" s="62"/>
      <c r="N477" s="51"/>
      <c r="O477" s="75"/>
      <c r="P477" s="51"/>
    </row>
    <row r="478" spans="1:16" s="57" customFormat="1" ht="79.2" customHeight="1">
      <c r="A478" s="53">
        <v>1</v>
      </c>
      <c r="B478" s="54" t="s">
        <v>2268</v>
      </c>
      <c r="C478" s="53" t="s">
        <v>169</v>
      </c>
      <c r="D478" s="53" t="s">
        <v>62</v>
      </c>
      <c r="E478" s="54" t="s">
        <v>2266</v>
      </c>
      <c r="F478" s="55">
        <v>46177</v>
      </c>
      <c r="G478" s="18">
        <v>358.4</v>
      </c>
      <c r="H478" s="53" t="s">
        <v>6</v>
      </c>
      <c r="I478" s="53" t="s">
        <v>2269</v>
      </c>
      <c r="J478" s="53">
        <v>44769530</v>
      </c>
      <c r="K478" s="53" t="s">
        <v>1112</v>
      </c>
      <c r="L478" s="53">
        <v>12</v>
      </c>
      <c r="M478" s="66" t="s">
        <v>2743</v>
      </c>
      <c r="N478" s="68" t="s">
        <v>2270</v>
      </c>
      <c r="O478" s="79" t="s">
        <v>2267</v>
      </c>
      <c r="P478" s="69" t="s">
        <v>172</v>
      </c>
    </row>
    <row r="479" spans="1:16" ht="18.600000000000001" customHeight="1">
      <c r="A479" s="48"/>
      <c r="B479" s="49" t="s">
        <v>18</v>
      </c>
      <c r="C479" s="50"/>
      <c r="D479" s="50"/>
      <c r="E479" s="51"/>
      <c r="F479" s="48"/>
      <c r="G479" s="56"/>
      <c r="H479" s="48"/>
      <c r="I479" s="48"/>
      <c r="J479" s="48"/>
      <c r="K479" s="48"/>
      <c r="L479" s="48"/>
      <c r="M479" s="62"/>
      <c r="N479" s="51"/>
      <c r="O479" s="75"/>
      <c r="P479" s="51"/>
    </row>
    <row r="480" spans="1:16" s="57" customFormat="1" ht="78" customHeight="1">
      <c r="A480" s="53">
        <v>1</v>
      </c>
      <c r="B480" s="54" t="s">
        <v>117</v>
      </c>
      <c r="C480" s="53" t="s">
        <v>79</v>
      </c>
      <c r="D480" s="53" t="s">
        <v>63</v>
      </c>
      <c r="E480" s="54" t="s">
        <v>92</v>
      </c>
      <c r="F480" s="55">
        <v>46027</v>
      </c>
      <c r="G480" s="18">
        <v>498.06</v>
      </c>
      <c r="H480" s="53" t="s">
        <v>50</v>
      </c>
      <c r="I480" s="53" t="s">
        <v>118</v>
      </c>
      <c r="J480" s="53">
        <v>2593114769</v>
      </c>
      <c r="K480" s="53" t="s">
        <v>2875</v>
      </c>
      <c r="L480" s="53">
        <v>123.9</v>
      </c>
      <c r="M480" s="66">
        <v>498.06</v>
      </c>
      <c r="N480" s="68" t="s">
        <v>120</v>
      </c>
      <c r="O480" s="78" t="s">
        <v>119</v>
      </c>
      <c r="P480" s="60"/>
    </row>
    <row r="481" spans="1:16" s="57" customFormat="1" ht="69.599999999999994" customHeight="1">
      <c r="A481" s="53">
        <v>2</v>
      </c>
      <c r="B481" s="54" t="s">
        <v>1541</v>
      </c>
      <c r="C481" s="53" t="s">
        <v>169</v>
      </c>
      <c r="D481" s="53" t="s">
        <v>62</v>
      </c>
      <c r="E481" s="54" t="s">
        <v>1543</v>
      </c>
      <c r="F481" s="55">
        <v>46062</v>
      </c>
      <c r="G481" s="18">
        <v>450</v>
      </c>
      <c r="H481" s="53" t="s">
        <v>6</v>
      </c>
      <c r="I481" s="53" t="s">
        <v>1544</v>
      </c>
      <c r="J481" s="53">
        <v>3382112743</v>
      </c>
      <c r="K481" s="53" t="s">
        <v>426</v>
      </c>
      <c r="L481" s="53">
        <v>1</v>
      </c>
      <c r="M481" s="66">
        <v>450000</v>
      </c>
      <c r="N481" s="68" t="s">
        <v>1542</v>
      </c>
      <c r="O481" s="78" t="s">
        <v>1545</v>
      </c>
      <c r="P481" s="69" t="s">
        <v>172</v>
      </c>
    </row>
    <row r="482" spans="1:16" s="57" customFormat="1" ht="83.4" customHeight="1">
      <c r="A482" s="53">
        <v>3</v>
      </c>
      <c r="B482" s="54" t="s">
        <v>1675</v>
      </c>
      <c r="C482" s="53" t="s">
        <v>221</v>
      </c>
      <c r="D482" s="53" t="s">
        <v>62</v>
      </c>
      <c r="E482" s="54" t="s">
        <v>1259</v>
      </c>
      <c r="F482" s="55">
        <v>46115</v>
      </c>
      <c r="G482" s="18">
        <v>498.35</v>
      </c>
      <c r="H482" s="53" t="s">
        <v>6</v>
      </c>
      <c r="I482" s="53" t="s">
        <v>423</v>
      </c>
      <c r="J482" s="53">
        <v>44838860</v>
      </c>
      <c r="K482" s="53" t="s">
        <v>275</v>
      </c>
      <c r="L482" s="53" t="s">
        <v>1681</v>
      </c>
      <c r="M482" s="66" t="s">
        <v>1682</v>
      </c>
      <c r="N482" s="68" t="s">
        <v>1683</v>
      </c>
      <c r="O482" s="78" t="s">
        <v>1676</v>
      </c>
      <c r="P482" s="69"/>
    </row>
    <row r="483" spans="1:16" s="57" customFormat="1" ht="79.2" customHeight="1">
      <c r="A483" s="53">
        <v>4</v>
      </c>
      <c r="B483" s="54" t="s">
        <v>1675</v>
      </c>
      <c r="C483" s="53" t="s">
        <v>79</v>
      </c>
      <c r="D483" s="53" t="s">
        <v>63</v>
      </c>
      <c r="E483" s="54" t="s">
        <v>92</v>
      </c>
      <c r="F483" s="55">
        <v>46113</v>
      </c>
      <c r="G483" s="18">
        <v>513</v>
      </c>
      <c r="H483" s="53" t="s">
        <v>6</v>
      </c>
      <c r="I483" s="53" t="s">
        <v>1677</v>
      </c>
      <c r="J483" s="53">
        <v>2594303531</v>
      </c>
      <c r="K483" s="53" t="s">
        <v>63</v>
      </c>
      <c r="L483" s="53">
        <v>1</v>
      </c>
      <c r="M483" s="66" t="s">
        <v>1678</v>
      </c>
      <c r="N483" s="68" t="s">
        <v>1679</v>
      </c>
      <c r="O483" s="78" t="s">
        <v>1680</v>
      </c>
      <c r="P483" s="69"/>
    </row>
    <row r="484" spans="1:16" s="57" customFormat="1" ht="51" customHeight="1">
      <c r="A484" s="53">
        <v>5</v>
      </c>
      <c r="B484" s="54" t="s">
        <v>1861</v>
      </c>
      <c r="C484" s="53" t="s">
        <v>221</v>
      </c>
      <c r="D484" s="53" t="s">
        <v>62</v>
      </c>
      <c r="E484" s="54" t="s">
        <v>1259</v>
      </c>
      <c r="F484" s="55">
        <v>46129</v>
      </c>
      <c r="G484" s="18">
        <v>293.00799999999998</v>
      </c>
      <c r="H484" s="53" t="s">
        <v>6</v>
      </c>
      <c r="I484" s="53" t="s">
        <v>423</v>
      </c>
      <c r="J484" s="53">
        <v>44838860</v>
      </c>
      <c r="K484" s="53" t="s">
        <v>275</v>
      </c>
      <c r="L484" s="53">
        <v>3260</v>
      </c>
      <c r="M484" s="53">
        <v>89.88</v>
      </c>
      <c r="N484" s="68" t="s">
        <v>843</v>
      </c>
      <c r="O484" s="68" t="s">
        <v>1862</v>
      </c>
      <c r="P484" s="69"/>
    </row>
    <row r="485" spans="1:16" ht="16.2">
      <c r="A485" s="48"/>
      <c r="B485" s="49" t="s">
        <v>21</v>
      </c>
      <c r="C485" s="50"/>
      <c r="D485" s="50"/>
      <c r="E485" s="51"/>
      <c r="F485" s="48"/>
      <c r="G485" s="56"/>
      <c r="H485" s="48"/>
      <c r="I485" s="48"/>
      <c r="J485" s="48"/>
      <c r="K485" s="48"/>
      <c r="L485" s="48"/>
      <c r="M485" s="62"/>
      <c r="N485" s="51"/>
      <c r="O485" s="75"/>
      <c r="P485" s="51"/>
    </row>
    <row r="486" spans="1:16" ht="51" customHeight="1">
      <c r="A486" s="53">
        <v>1</v>
      </c>
      <c r="B486" s="54" t="s">
        <v>720</v>
      </c>
      <c r="C486" s="53" t="s">
        <v>84</v>
      </c>
      <c r="D486" s="53" t="s">
        <v>63</v>
      </c>
      <c r="E486" s="54" t="s">
        <v>721</v>
      </c>
      <c r="F486" s="55">
        <v>46034</v>
      </c>
      <c r="G486" s="18">
        <v>516.9</v>
      </c>
      <c r="H486" s="53" t="s">
        <v>6</v>
      </c>
      <c r="I486" s="53" t="s">
        <v>722</v>
      </c>
      <c r="J486" s="53">
        <v>3235916097</v>
      </c>
      <c r="K486" s="53" t="s">
        <v>63</v>
      </c>
      <c r="L486" s="53">
        <v>6</v>
      </c>
      <c r="M486" s="53"/>
      <c r="N486" s="68" t="s">
        <v>723</v>
      </c>
      <c r="O486" s="78" t="str">
        <f>'[1]07012026'!$O$9</f>
        <v>https://prozorro.gov.ua/uk/tender/UA-2026-01-12-001306-a#purchase_information</v>
      </c>
      <c r="P486" s="68"/>
    </row>
    <row r="487" spans="1:16" s="57" customFormat="1" ht="69.599999999999994" customHeight="1">
      <c r="A487" s="53">
        <v>2</v>
      </c>
      <c r="B487" s="54" t="s">
        <v>1034</v>
      </c>
      <c r="C487" s="53" t="s">
        <v>75</v>
      </c>
      <c r="D487" s="53" t="s">
        <v>481</v>
      </c>
      <c r="E487" s="54" t="s">
        <v>1035</v>
      </c>
      <c r="F487" s="55">
        <v>46062</v>
      </c>
      <c r="G487" s="18">
        <v>1405</v>
      </c>
      <c r="H487" s="53" t="s">
        <v>6</v>
      </c>
      <c r="I487" s="53" t="s">
        <v>1038</v>
      </c>
      <c r="J487" s="53">
        <v>31660495</v>
      </c>
      <c r="K487" s="53" t="s">
        <v>481</v>
      </c>
      <c r="L487" s="53">
        <v>1</v>
      </c>
      <c r="M487" s="66">
        <v>1405</v>
      </c>
      <c r="N487" s="68" t="s">
        <v>1036</v>
      </c>
      <c r="O487" s="78" t="s">
        <v>1037</v>
      </c>
      <c r="P487" s="68"/>
    </row>
    <row r="488" spans="1:16" s="57" customFormat="1" ht="37.200000000000003" customHeight="1">
      <c r="A488" s="53">
        <v>3</v>
      </c>
      <c r="B488" s="54" t="s">
        <v>1032</v>
      </c>
      <c r="C488" s="53" t="s">
        <v>221</v>
      </c>
      <c r="D488" s="53" t="s">
        <v>62</v>
      </c>
      <c r="E488" s="54" t="s">
        <v>761</v>
      </c>
      <c r="F488" s="55">
        <v>46064</v>
      </c>
      <c r="G488" s="18">
        <v>600</v>
      </c>
      <c r="H488" s="53" t="s">
        <v>6</v>
      </c>
      <c r="I488" s="53" t="s">
        <v>764</v>
      </c>
      <c r="J488" s="53">
        <v>43699122</v>
      </c>
      <c r="K488" s="53" t="s">
        <v>275</v>
      </c>
      <c r="L488" s="53">
        <v>10000</v>
      </c>
      <c r="M488" s="66">
        <v>60</v>
      </c>
      <c r="N488" s="68" t="s">
        <v>843</v>
      </c>
      <c r="O488" s="78" t="s">
        <v>1033</v>
      </c>
      <c r="P488" s="69" t="s">
        <v>172</v>
      </c>
    </row>
    <row r="489" spans="1:16" s="57" customFormat="1" ht="33" customHeight="1">
      <c r="A489" s="53">
        <v>4</v>
      </c>
      <c r="B489" s="54" t="s">
        <v>1032</v>
      </c>
      <c r="C489" s="53" t="s">
        <v>79</v>
      </c>
      <c r="D489" s="53" t="s">
        <v>63</v>
      </c>
      <c r="E489" s="54" t="s">
        <v>1747</v>
      </c>
      <c r="F489" s="55">
        <v>46120</v>
      </c>
      <c r="G489" s="18">
        <v>361.77100000000002</v>
      </c>
      <c r="H489" s="53" t="s">
        <v>6</v>
      </c>
      <c r="I489" s="89" t="s">
        <v>1914</v>
      </c>
      <c r="J489" s="89">
        <v>31660495</v>
      </c>
      <c r="K489" s="53" t="s">
        <v>63</v>
      </c>
      <c r="L489" s="53">
        <v>1</v>
      </c>
      <c r="M489" s="66">
        <v>398.5</v>
      </c>
      <c r="N489" s="68" t="s">
        <v>1748</v>
      </c>
      <c r="O489" s="68" t="s">
        <v>1749</v>
      </c>
      <c r="P489" s="69"/>
    </row>
    <row r="490" spans="1:16" s="57" customFormat="1" ht="34.200000000000003" customHeight="1">
      <c r="A490" s="53">
        <v>5</v>
      </c>
      <c r="B490" s="54" t="s">
        <v>1032</v>
      </c>
      <c r="C490" s="53" t="s">
        <v>221</v>
      </c>
      <c r="D490" s="53" t="s">
        <v>62</v>
      </c>
      <c r="E490" s="54" t="s">
        <v>761</v>
      </c>
      <c r="F490" s="55">
        <v>46133</v>
      </c>
      <c r="G490" s="18">
        <v>481.9</v>
      </c>
      <c r="H490" s="53" t="s">
        <v>6</v>
      </c>
      <c r="I490" s="89" t="s">
        <v>764</v>
      </c>
      <c r="J490" s="89">
        <v>43699122</v>
      </c>
      <c r="K490" s="53" t="s">
        <v>275</v>
      </c>
      <c r="L490" s="53">
        <v>5320</v>
      </c>
      <c r="M490" s="66">
        <v>90.6</v>
      </c>
      <c r="N490" s="68" t="s">
        <v>843</v>
      </c>
      <c r="O490" s="68" t="s">
        <v>1863</v>
      </c>
      <c r="P490" s="69" t="s">
        <v>172</v>
      </c>
    </row>
    <row r="491" spans="1:16" s="57" customFormat="1" ht="34.200000000000003" customHeight="1">
      <c r="A491" s="53">
        <v>6</v>
      </c>
      <c r="B491" s="54" t="s">
        <v>1032</v>
      </c>
      <c r="C491" s="53" t="s">
        <v>221</v>
      </c>
      <c r="D491" s="53" t="s">
        <v>62</v>
      </c>
      <c r="E491" s="54" t="s">
        <v>761</v>
      </c>
      <c r="F491" s="55">
        <v>46223</v>
      </c>
      <c r="G491" s="18">
        <v>245.7</v>
      </c>
      <c r="H491" s="53" t="s">
        <v>6</v>
      </c>
      <c r="I491" s="89" t="s">
        <v>764</v>
      </c>
      <c r="J491" s="89">
        <v>43699122</v>
      </c>
      <c r="K491" s="89" t="s">
        <v>275</v>
      </c>
      <c r="L491" s="89">
        <v>3000</v>
      </c>
      <c r="M491" s="66">
        <v>82.5</v>
      </c>
      <c r="N491" s="68" t="s">
        <v>1304</v>
      </c>
      <c r="O491" s="68" t="s">
        <v>2597</v>
      </c>
      <c r="P491" s="69"/>
    </row>
    <row r="492" spans="1:16" s="57" customFormat="1" ht="34.200000000000003" customHeight="1">
      <c r="A492" s="53">
        <v>7</v>
      </c>
      <c r="B492" s="54" t="s">
        <v>1032</v>
      </c>
      <c r="C492" s="53" t="s">
        <v>221</v>
      </c>
      <c r="D492" s="53" t="s">
        <v>62</v>
      </c>
      <c r="E492" s="54" t="s">
        <v>761</v>
      </c>
      <c r="F492" s="55">
        <v>46223</v>
      </c>
      <c r="G492" s="18">
        <v>245.7</v>
      </c>
      <c r="H492" s="53" t="s">
        <v>6</v>
      </c>
      <c r="I492" s="89" t="s">
        <v>764</v>
      </c>
      <c r="J492" s="89">
        <v>43699122</v>
      </c>
      <c r="K492" s="89" t="s">
        <v>275</v>
      </c>
      <c r="L492" s="89">
        <v>3000</v>
      </c>
      <c r="M492" s="66">
        <v>82.5</v>
      </c>
      <c r="N492" s="68" t="s">
        <v>1304</v>
      </c>
      <c r="O492" s="68" t="s">
        <v>2598</v>
      </c>
      <c r="P492" s="69" t="s">
        <v>172</v>
      </c>
    </row>
    <row r="493" spans="1:16" s="57" customFormat="1" ht="35.4" customHeight="1">
      <c r="A493" s="53">
        <v>8</v>
      </c>
      <c r="B493" s="54" t="s">
        <v>1303</v>
      </c>
      <c r="C493" s="53" t="s">
        <v>221</v>
      </c>
      <c r="D493" s="53" t="s">
        <v>62</v>
      </c>
      <c r="E493" s="54" t="s">
        <v>761</v>
      </c>
      <c r="F493" s="55">
        <v>46085</v>
      </c>
      <c r="G493" s="18">
        <v>270</v>
      </c>
      <c r="H493" s="53" t="s">
        <v>6</v>
      </c>
      <c r="I493" s="89" t="s">
        <v>764</v>
      </c>
      <c r="J493" s="89">
        <v>43699122</v>
      </c>
      <c r="K493" s="89" t="s">
        <v>275</v>
      </c>
      <c r="L493" s="89">
        <v>3103</v>
      </c>
      <c r="M493" s="66">
        <v>87.01</v>
      </c>
      <c r="N493" s="68" t="s">
        <v>1304</v>
      </c>
      <c r="O493" s="78" t="s">
        <v>1461</v>
      </c>
      <c r="P493" s="69"/>
    </row>
    <row r="494" spans="1:16" s="57" customFormat="1" ht="35.4" customHeight="1">
      <c r="A494" s="53">
        <v>9</v>
      </c>
      <c r="B494" s="54" t="s">
        <v>1303</v>
      </c>
      <c r="C494" s="53" t="s">
        <v>221</v>
      </c>
      <c r="D494" s="53" t="s">
        <v>62</v>
      </c>
      <c r="E494" s="54" t="s">
        <v>761</v>
      </c>
      <c r="F494" s="55">
        <v>46225</v>
      </c>
      <c r="G494" s="18">
        <v>299.27999999999997</v>
      </c>
      <c r="H494" s="53" t="s">
        <v>6</v>
      </c>
      <c r="I494" s="89" t="s">
        <v>2092</v>
      </c>
      <c r="J494" s="89">
        <v>44763104</v>
      </c>
      <c r="K494" s="89" t="s">
        <v>275</v>
      </c>
      <c r="L494" s="99">
        <v>3440</v>
      </c>
      <c r="M494" s="66">
        <v>87</v>
      </c>
      <c r="N494" s="68" t="s">
        <v>1304</v>
      </c>
      <c r="O494" s="68" t="s">
        <v>2719</v>
      </c>
      <c r="P494" s="69"/>
    </row>
    <row r="495" spans="1:16" s="57" customFormat="1" ht="36.6" customHeight="1">
      <c r="A495" s="53">
        <v>10</v>
      </c>
      <c r="B495" s="54" t="s">
        <v>1409</v>
      </c>
      <c r="C495" s="53" t="s">
        <v>84</v>
      </c>
      <c r="D495" s="53" t="s">
        <v>62</v>
      </c>
      <c r="E495" s="54" t="s">
        <v>1410</v>
      </c>
      <c r="F495" s="55">
        <v>46094</v>
      </c>
      <c r="G495" s="18">
        <v>285</v>
      </c>
      <c r="H495" s="53" t="s">
        <v>6</v>
      </c>
      <c r="I495" s="53" t="s">
        <v>1460</v>
      </c>
      <c r="J495" s="53">
        <v>45504596</v>
      </c>
      <c r="K495" s="53" t="s">
        <v>426</v>
      </c>
      <c r="L495" s="53">
        <v>10</v>
      </c>
      <c r="M495" s="66">
        <v>28500</v>
      </c>
      <c r="N495" s="68" t="s">
        <v>1411</v>
      </c>
      <c r="O495" s="78" t="s">
        <v>1412</v>
      </c>
      <c r="P495" s="69" t="s">
        <v>172</v>
      </c>
    </row>
    <row r="496" spans="1:16" s="57" customFormat="1" ht="47.4" customHeight="1">
      <c r="A496" s="53">
        <v>11</v>
      </c>
      <c r="B496" s="54" t="s">
        <v>2030</v>
      </c>
      <c r="C496" s="53" t="s">
        <v>221</v>
      </c>
      <c r="D496" s="53" t="s">
        <v>62</v>
      </c>
      <c r="E496" s="54" t="s">
        <v>761</v>
      </c>
      <c r="F496" s="55">
        <v>46148</v>
      </c>
      <c r="G496" s="18">
        <v>217.4</v>
      </c>
      <c r="H496" s="53" t="s">
        <v>6</v>
      </c>
      <c r="I496" s="53" t="s">
        <v>764</v>
      </c>
      <c r="J496" s="53">
        <v>43699122</v>
      </c>
      <c r="K496" s="53" t="s">
        <v>275</v>
      </c>
      <c r="L496" s="53">
        <v>2400</v>
      </c>
      <c r="M496" s="66">
        <v>90.6</v>
      </c>
      <c r="N496" s="68" t="s">
        <v>843</v>
      </c>
      <c r="O496" s="68" t="s">
        <v>2031</v>
      </c>
      <c r="P496" s="69"/>
    </row>
    <row r="497" spans="1:16" s="57" customFormat="1" ht="35.4" customHeight="1">
      <c r="A497" s="53">
        <v>12</v>
      </c>
      <c r="B497" s="54" t="s">
        <v>1032</v>
      </c>
      <c r="C497" s="53" t="s">
        <v>81</v>
      </c>
      <c r="D497" s="53" t="s">
        <v>63</v>
      </c>
      <c r="E497" s="54" t="s">
        <v>1617</v>
      </c>
      <c r="F497" s="55">
        <v>46154</v>
      </c>
      <c r="G497" s="18">
        <v>398.3</v>
      </c>
      <c r="H497" s="53" t="s">
        <v>6</v>
      </c>
      <c r="I497" s="53" t="s">
        <v>2032</v>
      </c>
      <c r="J497" s="53">
        <v>43335257</v>
      </c>
      <c r="K497" s="53" t="s">
        <v>63</v>
      </c>
      <c r="L497" s="53">
        <v>1</v>
      </c>
      <c r="M497" s="66">
        <v>398.3</v>
      </c>
      <c r="N497" s="68" t="s">
        <v>2033</v>
      </c>
      <c r="O497" s="68" t="s">
        <v>2034</v>
      </c>
      <c r="P497" s="69"/>
    </row>
    <row r="498" spans="1:16" s="57" customFormat="1" ht="31.2">
      <c r="A498" s="53">
        <v>13</v>
      </c>
      <c r="B498" s="54" t="s">
        <v>2090</v>
      </c>
      <c r="C498" s="53" t="s">
        <v>221</v>
      </c>
      <c r="D498" s="53" t="s">
        <v>62</v>
      </c>
      <c r="E498" s="54" t="s">
        <v>408</v>
      </c>
      <c r="F498" s="55">
        <v>46156</v>
      </c>
      <c r="G498" s="18">
        <v>308.64999999999998</v>
      </c>
      <c r="H498" s="53" t="s">
        <v>6</v>
      </c>
      <c r="I498" s="53" t="s">
        <v>2092</v>
      </c>
      <c r="J498" s="53">
        <v>44763104</v>
      </c>
      <c r="K498" s="53" t="s">
        <v>275</v>
      </c>
      <c r="L498" s="53" t="s">
        <v>2035</v>
      </c>
      <c r="M498" s="66" t="s">
        <v>2036</v>
      </c>
      <c r="N498" s="68" t="s">
        <v>2094</v>
      </c>
      <c r="O498" s="68" t="s">
        <v>2091</v>
      </c>
      <c r="P498" s="69"/>
    </row>
    <row r="499" spans="1:16" s="57" customFormat="1" ht="31.2">
      <c r="A499" s="53">
        <v>14</v>
      </c>
      <c r="B499" s="54" t="s">
        <v>1303</v>
      </c>
      <c r="C499" s="53" t="s">
        <v>221</v>
      </c>
      <c r="D499" s="53" t="s">
        <v>62</v>
      </c>
      <c r="E499" s="54" t="s">
        <v>761</v>
      </c>
      <c r="F499" s="55">
        <v>46156</v>
      </c>
      <c r="G499" s="18">
        <v>229.5</v>
      </c>
      <c r="H499" s="53" t="s">
        <v>6</v>
      </c>
      <c r="I499" s="53" t="s">
        <v>2092</v>
      </c>
      <c r="J499" s="53">
        <v>44763104</v>
      </c>
      <c r="K499" s="53" t="s">
        <v>275</v>
      </c>
      <c r="L499" s="53">
        <v>2550</v>
      </c>
      <c r="M499" s="66"/>
      <c r="N499" s="68" t="s">
        <v>1304</v>
      </c>
      <c r="O499" s="68" t="s">
        <v>2093</v>
      </c>
      <c r="P499" s="69"/>
    </row>
    <row r="500" spans="1:16" s="57" customFormat="1" ht="49.2" customHeight="1">
      <c r="A500" s="53">
        <v>15</v>
      </c>
      <c r="B500" s="54" t="s">
        <v>2234</v>
      </c>
      <c r="C500" s="53" t="s">
        <v>221</v>
      </c>
      <c r="D500" s="53" t="s">
        <v>62</v>
      </c>
      <c r="E500" s="54" t="s">
        <v>761</v>
      </c>
      <c r="F500" s="55">
        <v>46171</v>
      </c>
      <c r="G500" s="18">
        <v>277.86</v>
      </c>
      <c r="H500" s="53" t="s">
        <v>6</v>
      </c>
      <c r="I500" s="53" t="s">
        <v>764</v>
      </c>
      <c r="J500" s="53">
        <v>43699122</v>
      </c>
      <c r="K500" s="53" t="s">
        <v>275</v>
      </c>
      <c r="L500" s="53" t="s">
        <v>2237</v>
      </c>
      <c r="M500" s="53" t="s">
        <v>2318</v>
      </c>
      <c r="N500" s="68" t="s">
        <v>2236</v>
      </c>
      <c r="O500" s="68" t="s">
        <v>2235</v>
      </c>
      <c r="P500" s="69"/>
    </row>
    <row r="501" spans="1:16" ht="16.2">
      <c r="A501" s="48"/>
      <c r="B501" s="49" t="s">
        <v>8</v>
      </c>
      <c r="C501" s="50"/>
      <c r="D501" s="50"/>
      <c r="E501" s="51"/>
      <c r="F501" s="48"/>
      <c r="G501" s="56"/>
      <c r="H501" s="48"/>
      <c r="I501" s="48"/>
      <c r="J501" s="48"/>
      <c r="K501" s="48"/>
      <c r="L501" s="48"/>
      <c r="M501" s="62"/>
      <c r="N501" s="51"/>
      <c r="O501" s="75"/>
      <c r="P501" s="51"/>
    </row>
    <row r="502" spans="1:16" s="57" customFormat="1" ht="37.799999999999997" customHeight="1">
      <c r="A502" s="53">
        <v>1</v>
      </c>
      <c r="B502" s="54" t="s">
        <v>94</v>
      </c>
      <c r="C502" s="53" t="s">
        <v>74</v>
      </c>
      <c r="D502" s="53" t="s">
        <v>63</v>
      </c>
      <c r="E502" s="54" t="s">
        <v>112</v>
      </c>
      <c r="F502" s="55">
        <v>46027</v>
      </c>
      <c r="G502" s="18">
        <v>1000</v>
      </c>
      <c r="H502" s="53" t="s">
        <v>6</v>
      </c>
      <c r="I502" s="53" t="s">
        <v>726</v>
      </c>
      <c r="J502" s="53" t="s">
        <v>724</v>
      </c>
      <c r="K502" s="53"/>
      <c r="L502" s="53"/>
      <c r="M502" s="53"/>
      <c r="N502" s="68" t="s">
        <v>113</v>
      </c>
      <c r="O502" s="78" t="s">
        <v>114</v>
      </c>
      <c r="P502" s="60"/>
    </row>
    <row r="503" spans="1:16" s="57" customFormat="1" ht="49.2" customHeight="1">
      <c r="A503" s="53">
        <v>2</v>
      </c>
      <c r="B503" s="54" t="s">
        <v>384</v>
      </c>
      <c r="C503" s="53" t="s">
        <v>221</v>
      </c>
      <c r="D503" s="53" t="s">
        <v>62</v>
      </c>
      <c r="E503" s="54" t="s">
        <v>385</v>
      </c>
      <c r="F503" s="55">
        <v>46036</v>
      </c>
      <c r="G503" s="18">
        <v>840.6</v>
      </c>
      <c r="H503" s="53" t="s">
        <v>388</v>
      </c>
      <c r="I503" s="53" t="s">
        <v>727</v>
      </c>
      <c r="J503" s="53" t="s">
        <v>725</v>
      </c>
      <c r="K503" s="53" t="s">
        <v>275</v>
      </c>
      <c r="L503" s="53">
        <v>15000</v>
      </c>
      <c r="M503" s="68"/>
      <c r="N503" s="68" t="s">
        <v>386</v>
      </c>
      <c r="O503" s="78" t="s">
        <v>387</v>
      </c>
      <c r="P503" s="60"/>
    </row>
    <row r="504" spans="1:16" s="57" customFormat="1" ht="109.2">
      <c r="A504" s="53">
        <v>3</v>
      </c>
      <c r="B504" s="54" t="s">
        <v>565</v>
      </c>
      <c r="C504" s="53" t="s">
        <v>73</v>
      </c>
      <c r="D504" s="53" t="s">
        <v>63</v>
      </c>
      <c r="E504" s="54" t="s">
        <v>569</v>
      </c>
      <c r="F504" s="55">
        <v>46043</v>
      </c>
      <c r="G504" s="18">
        <v>1405</v>
      </c>
      <c r="H504" s="53" t="s">
        <v>6</v>
      </c>
      <c r="I504" s="53" t="s">
        <v>568</v>
      </c>
      <c r="J504" s="53" t="s">
        <v>566</v>
      </c>
      <c r="K504" s="53" t="s">
        <v>187</v>
      </c>
      <c r="L504" s="53">
        <v>384.01780000000002</v>
      </c>
      <c r="M504" s="66">
        <v>3658.69</v>
      </c>
      <c r="N504" s="68" t="s">
        <v>323</v>
      </c>
      <c r="O504" s="78" t="s">
        <v>567</v>
      </c>
      <c r="P504" s="60"/>
    </row>
    <row r="505" spans="1:16" s="57" customFormat="1" ht="109.2">
      <c r="A505" s="53">
        <v>4</v>
      </c>
      <c r="B505" s="54" t="s">
        <v>94</v>
      </c>
      <c r="C505" s="53" t="s">
        <v>73</v>
      </c>
      <c r="D505" s="53" t="s">
        <v>63</v>
      </c>
      <c r="E505" s="54" t="s">
        <v>765</v>
      </c>
      <c r="F505" s="55">
        <v>46049</v>
      </c>
      <c r="G505" s="18">
        <v>439.04300000000001</v>
      </c>
      <c r="H505" s="53" t="s">
        <v>6</v>
      </c>
      <c r="I505" s="53" t="s">
        <v>568</v>
      </c>
      <c r="J505" s="53" t="s">
        <v>566</v>
      </c>
      <c r="K505" s="53" t="s">
        <v>187</v>
      </c>
      <c r="L505" s="53">
        <v>119.99</v>
      </c>
      <c r="M505" s="66">
        <v>3658.69</v>
      </c>
      <c r="N505" s="68" t="s">
        <v>323</v>
      </c>
      <c r="O505" s="78" t="s">
        <v>766</v>
      </c>
      <c r="P505" s="60"/>
    </row>
    <row r="506" spans="1:16" s="57" customFormat="1" ht="38.4" customHeight="1">
      <c r="A506" s="53">
        <v>5</v>
      </c>
      <c r="B506" s="54" t="s">
        <v>94</v>
      </c>
      <c r="C506" s="53" t="s">
        <v>65</v>
      </c>
      <c r="D506" s="53" t="s">
        <v>63</v>
      </c>
      <c r="E506" s="54" t="s">
        <v>460</v>
      </c>
      <c r="F506" s="55">
        <v>46056</v>
      </c>
      <c r="G506" s="18">
        <v>293.72800000000001</v>
      </c>
      <c r="H506" s="53" t="s">
        <v>6</v>
      </c>
      <c r="I506" s="53" t="s">
        <v>78</v>
      </c>
      <c r="J506" s="53" t="s">
        <v>684</v>
      </c>
      <c r="K506" s="53" t="s">
        <v>91</v>
      </c>
      <c r="L506" s="53">
        <v>70000</v>
      </c>
      <c r="M506" s="66">
        <v>4.1959999999999997</v>
      </c>
      <c r="N506" s="68" t="s">
        <v>115</v>
      </c>
      <c r="O506" s="78" t="s">
        <v>767</v>
      </c>
      <c r="P506" s="60"/>
    </row>
    <row r="507" spans="1:16" s="57" customFormat="1" ht="33" customHeight="1">
      <c r="A507" s="53">
        <v>6</v>
      </c>
      <c r="B507" s="54" t="s">
        <v>989</v>
      </c>
      <c r="C507" s="53" t="s">
        <v>221</v>
      </c>
      <c r="D507" s="53" t="s">
        <v>62</v>
      </c>
      <c r="E507" s="54" t="s">
        <v>741</v>
      </c>
      <c r="F507" s="55">
        <v>46056</v>
      </c>
      <c r="G507" s="18">
        <v>434.4</v>
      </c>
      <c r="H507" s="53" t="s">
        <v>6</v>
      </c>
      <c r="I507" s="53" t="s">
        <v>990</v>
      </c>
      <c r="J507" s="53" t="s">
        <v>991</v>
      </c>
      <c r="K507" s="53" t="s">
        <v>275</v>
      </c>
      <c r="L507" s="53">
        <v>7000</v>
      </c>
      <c r="M507" s="66">
        <v>62</v>
      </c>
      <c r="N507" s="68" t="s">
        <v>992</v>
      </c>
      <c r="O507" s="78" t="s">
        <v>993</v>
      </c>
      <c r="P507" s="60"/>
    </row>
    <row r="508" spans="1:16" s="57" customFormat="1" ht="33" customHeight="1">
      <c r="A508" s="53">
        <v>7</v>
      </c>
      <c r="B508" s="54" t="s">
        <v>1462</v>
      </c>
      <c r="C508" s="53" t="s">
        <v>65</v>
      </c>
      <c r="D508" s="53" t="s">
        <v>62</v>
      </c>
      <c r="E508" s="54" t="s">
        <v>1463</v>
      </c>
      <c r="F508" s="55">
        <v>46090</v>
      </c>
      <c r="G508" s="18">
        <v>1745.4870000000001</v>
      </c>
      <c r="H508" s="53" t="s">
        <v>6</v>
      </c>
      <c r="I508" s="53" t="s">
        <v>1464</v>
      </c>
      <c r="J508" s="53" t="s">
        <v>1465</v>
      </c>
      <c r="K508" s="53" t="s">
        <v>244</v>
      </c>
      <c r="L508" s="53">
        <v>114300</v>
      </c>
      <c r="M508" s="66">
        <v>15.27</v>
      </c>
      <c r="N508" s="68" t="s">
        <v>1466</v>
      </c>
      <c r="O508" s="78" t="s">
        <v>1467</v>
      </c>
      <c r="P508" s="60"/>
    </row>
    <row r="509" spans="1:16" s="57" customFormat="1" ht="33" customHeight="1">
      <c r="A509" s="53">
        <v>8</v>
      </c>
      <c r="B509" s="54" t="s">
        <v>1462</v>
      </c>
      <c r="C509" s="53" t="s">
        <v>65</v>
      </c>
      <c r="D509" s="53" t="s">
        <v>62</v>
      </c>
      <c r="E509" s="54" t="s">
        <v>1463</v>
      </c>
      <c r="F509" s="55">
        <v>46112</v>
      </c>
      <c r="G509" s="18">
        <v>1558.72</v>
      </c>
      <c r="H509" s="53" t="s">
        <v>6</v>
      </c>
      <c r="I509" s="53" t="s">
        <v>400</v>
      </c>
      <c r="J509" s="53" t="s">
        <v>1750</v>
      </c>
      <c r="K509" s="53" t="s">
        <v>244</v>
      </c>
      <c r="L509" s="53">
        <v>114300</v>
      </c>
      <c r="M509" s="66">
        <v>15.47</v>
      </c>
      <c r="N509" s="68" t="s">
        <v>1466</v>
      </c>
      <c r="O509" s="78" t="s">
        <v>1684</v>
      </c>
      <c r="P509" s="60"/>
    </row>
    <row r="510" spans="1:16" s="57" customFormat="1" ht="35.4" customHeight="1">
      <c r="A510" s="53">
        <v>9</v>
      </c>
      <c r="B510" s="54" t="s">
        <v>1462</v>
      </c>
      <c r="C510" s="53" t="s">
        <v>221</v>
      </c>
      <c r="D510" s="53" t="s">
        <v>62</v>
      </c>
      <c r="E510" s="54" t="s">
        <v>1259</v>
      </c>
      <c r="F510" s="55">
        <v>46107</v>
      </c>
      <c r="G510" s="18">
        <v>228</v>
      </c>
      <c r="H510" s="53" t="s">
        <v>6</v>
      </c>
      <c r="I510" s="53" t="s">
        <v>764</v>
      </c>
      <c r="J510" s="53" t="s">
        <v>1539</v>
      </c>
      <c r="K510" s="53" t="s">
        <v>275</v>
      </c>
      <c r="L510" s="53">
        <v>3000</v>
      </c>
      <c r="M510" s="66">
        <v>76</v>
      </c>
      <c r="N510" s="68" t="s">
        <v>1538</v>
      </c>
      <c r="O510" s="78" t="s">
        <v>1540</v>
      </c>
      <c r="P510" s="60"/>
    </row>
    <row r="511" spans="1:16" ht="16.2">
      <c r="A511" s="48"/>
      <c r="B511" s="49" t="s">
        <v>35</v>
      </c>
      <c r="C511" s="50"/>
      <c r="D511" s="50"/>
      <c r="E511" s="51"/>
      <c r="F511" s="48"/>
      <c r="G511" s="56"/>
      <c r="H511" s="48"/>
      <c r="I511" s="48"/>
      <c r="J511" s="48"/>
      <c r="K511" s="48"/>
      <c r="L511" s="48"/>
      <c r="M511" s="62"/>
      <c r="N511" s="51"/>
      <c r="O511" s="75"/>
      <c r="P511" s="51"/>
    </row>
    <row r="512" spans="1:16" s="57" customFormat="1" ht="52.2" customHeight="1">
      <c r="A512" s="53">
        <v>1</v>
      </c>
      <c r="B512" s="54" t="s">
        <v>253</v>
      </c>
      <c r="C512" s="53" t="s">
        <v>65</v>
      </c>
      <c r="D512" s="53" t="s">
        <v>62</v>
      </c>
      <c r="E512" s="54" t="s">
        <v>213</v>
      </c>
      <c r="F512" s="55">
        <v>46033</v>
      </c>
      <c r="G512" s="18">
        <v>1721.873</v>
      </c>
      <c r="H512" s="53" t="s">
        <v>6</v>
      </c>
      <c r="I512" s="53" t="s">
        <v>570</v>
      </c>
      <c r="J512" s="53">
        <v>45179093</v>
      </c>
      <c r="K512" s="53" t="s">
        <v>91</v>
      </c>
      <c r="L512" s="53">
        <v>152380</v>
      </c>
      <c r="M512" s="66">
        <v>11.298999999999999</v>
      </c>
      <c r="N512" s="68" t="s">
        <v>571</v>
      </c>
      <c r="O512" s="78" t="s">
        <v>254</v>
      </c>
      <c r="P512" s="68"/>
    </row>
    <row r="513" spans="1:16" s="57" customFormat="1" ht="64.8" customHeight="1">
      <c r="A513" s="53">
        <v>2</v>
      </c>
      <c r="B513" s="54" t="s">
        <v>389</v>
      </c>
      <c r="C513" s="53" t="s">
        <v>73</v>
      </c>
      <c r="D513" s="53" t="s">
        <v>63</v>
      </c>
      <c r="E513" s="54" t="s">
        <v>209</v>
      </c>
      <c r="F513" s="55">
        <v>46042</v>
      </c>
      <c r="G513" s="18">
        <v>1780.414</v>
      </c>
      <c r="H513" s="53" t="s">
        <v>6</v>
      </c>
      <c r="I513" s="53" t="s">
        <v>394</v>
      </c>
      <c r="J513" s="53">
        <v>40507613</v>
      </c>
      <c r="K513" s="53" t="s">
        <v>187</v>
      </c>
      <c r="L513" s="53">
        <v>265.77199999999999</v>
      </c>
      <c r="M513" s="66">
        <v>6.6989999999999998</v>
      </c>
      <c r="N513" s="68" t="s">
        <v>390</v>
      </c>
      <c r="O513" s="78" t="s">
        <v>391</v>
      </c>
      <c r="P513" s="68"/>
    </row>
    <row r="514" spans="1:16" s="57" customFormat="1" ht="46.8">
      <c r="A514" s="53">
        <v>3</v>
      </c>
      <c r="B514" s="54" t="s">
        <v>253</v>
      </c>
      <c r="C514" s="53" t="s">
        <v>73</v>
      </c>
      <c r="D514" s="53" t="s">
        <v>63</v>
      </c>
      <c r="E514" s="54" t="s">
        <v>209</v>
      </c>
      <c r="F514" s="55">
        <v>46044</v>
      </c>
      <c r="G514" s="18">
        <v>835.71799999999996</v>
      </c>
      <c r="H514" s="53" t="s">
        <v>6</v>
      </c>
      <c r="I514" s="53" t="s">
        <v>394</v>
      </c>
      <c r="J514" s="53">
        <v>40507613</v>
      </c>
      <c r="K514" s="53" t="s">
        <v>187</v>
      </c>
      <c r="L514" s="53">
        <v>124.752</v>
      </c>
      <c r="M514" s="66">
        <v>6.6989999999999998</v>
      </c>
      <c r="N514" s="68" t="s">
        <v>392</v>
      </c>
      <c r="O514" s="78" t="s">
        <v>393</v>
      </c>
      <c r="P514" s="68"/>
    </row>
    <row r="515" spans="1:16" s="57" customFormat="1" ht="46.8">
      <c r="A515" s="53">
        <v>4</v>
      </c>
      <c r="B515" s="54" t="s">
        <v>253</v>
      </c>
      <c r="C515" s="53" t="s">
        <v>65</v>
      </c>
      <c r="D515" s="53" t="s">
        <v>62</v>
      </c>
      <c r="E515" s="54" t="s">
        <v>213</v>
      </c>
      <c r="F515" s="55">
        <v>46045</v>
      </c>
      <c r="G515" s="18">
        <v>236.999</v>
      </c>
      <c r="H515" s="53" t="s">
        <v>6</v>
      </c>
      <c r="I515" s="53" t="s">
        <v>333</v>
      </c>
      <c r="J515" s="53">
        <v>42086719</v>
      </c>
      <c r="K515" s="53" t="s">
        <v>91</v>
      </c>
      <c r="L515" s="53">
        <v>54861</v>
      </c>
      <c r="M515" s="66">
        <v>4.32</v>
      </c>
      <c r="N515" s="68" t="s">
        <v>572</v>
      </c>
      <c r="O515" s="78" t="s">
        <v>573</v>
      </c>
      <c r="P515" s="68"/>
    </row>
    <row r="516" spans="1:16" s="57" customFormat="1" ht="49.8" customHeight="1">
      <c r="A516" s="53">
        <v>5</v>
      </c>
      <c r="B516" s="54" t="s">
        <v>253</v>
      </c>
      <c r="C516" s="53" t="s">
        <v>65</v>
      </c>
      <c r="D516" s="53" t="s">
        <v>62</v>
      </c>
      <c r="E516" s="54" t="s">
        <v>213</v>
      </c>
      <c r="F516" s="55">
        <v>46054</v>
      </c>
      <c r="G516" s="18">
        <v>719.99599999999998</v>
      </c>
      <c r="H516" s="53" t="s">
        <v>6</v>
      </c>
      <c r="I516" s="53" t="s">
        <v>333</v>
      </c>
      <c r="J516" s="53">
        <v>42086719</v>
      </c>
      <c r="K516" s="53" t="s">
        <v>91</v>
      </c>
      <c r="L516" s="53">
        <v>48388.508999999998</v>
      </c>
      <c r="M516" s="66">
        <v>14.879</v>
      </c>
      <c r="N516" s="68" t="s">
        <v>728</v>
      </c>
      <c r="O516" s="78" t="s">
        <v>729</v>
      </c>
      <c r="P516" s="68"/>
    </row>
    <row r="517" spans="1:16" s="57" customFormat="1" ht="49.8" customHeight="1">
      <c r="A517" s="53">
        <v>6</v>
      </c>
      <c r="B517" s="54" t="s">
        <v>253</v>
      </c>
      <c r="C517" s="53" t="s">
        <v>497</v>
      </c>
      <c r="D517" s="53" t="s">
        <v>62</v>
      </c>
      <c r="E517" s="54" t="s">
        <v>900</v>
      </c>
      <c r="F517" s="55">
        <v>46065</v>
      </c>
      <c r="G517" s="18">
        <v>293.7</v>
      </c>
      <c r="H517" s="53" t="s">
        <v>6</v>
      </c>
      <c r="I517" s="53" t="s">
        <v>1131</v>
      </c>
      <c r="J517" s="53">
        <v>3333508175</v>
      </c>
      <c r="K517" s="53" t="s">
        <v>426</v>
      </c>
      <c r="L517" s="53">
        <v>110</v>
      </c>
      <c r="M517" s="53">
        <v>2.67</v>
      </c>
      <c r="N517" s="68" t="s">
        <v>901</v>
      </c>
      <c r="O517" s="78" t="s">
        <v>902</v>
      </c>
      <c r="P517" s="68"/>
    </row>
    <row r="518" spans="1:16" s="57" customFormat="1" ht="49.8" customHeight="1">
      <c r="A518" s="53">
        <v>7</v>
      </c>
      <c r="B518" s="54" t="s">
        <v>1132</v>
      </c>
      <c r="C518" s="53" t="s">
        <v>835</v>
      </c>
      <c r="D518" s="53" t="s">
        <v>62</v>
      </c>
      <c r="E518" s="54" t="s">
        <v>1134</v>
      </c>
      <c r="F518" s="55">
        <v>46073</v>
      </c>
      <c r="G518" s="18">
        <v>2575</v>
      </c>
      <c r="H518" s="53" t="s">
        <v>6</v>
      </c>
      <c r="I518" s="53" t="s">
        <v>1135</v>
      </c>
      <c r="J518" s="53">
        <v>3288801386</v>
      </c>
      <c r="K518" s="53" t="s">
        <v>219</v>
      </c>
      <c r="L518" s="53" t="s">
        <v>1136</v>
      </c>
      <c r="M518" s="66">
        <v>5.15</v>
      </c>
      <c r="N518" s="68" t="s">
        <v>1137</v>
      </c>
      <c r="O518" s="78" t="s">
        <v>1138</v>
      </c>
      <c r="P518" s="69" t="s">
        <v>172</v>
      </c>
    </row>
    <row r="519" spans="1:16" s="57" customFormat="1" ht="49.2" customHeight="1">
      <c r="A519" s="53">
        <v>8</v>
      </c>
      <c r="B519" s="54" t="s">
        <v>1132</v>
      </c>
      <c r="C519" s="53" t="s">
        <v>99</v>
      </c>
      <c r="D519" s="53" t="s">
        <v>62</v>
      </c>
      <c r="E519" s="54" t="s">
        <v>1140</v>
      </c>
      <c r="F519" s="55">
        <v>46077</v>
      </c>
      <c r="G519" s="18">
        <v>312.3</v>
      </c>
      <c r="H519" s="53" t="s">
        <v>6</v>
      </c>
      <c r="I519" s="53" t="s">
        <v>1144</v>
      </c>
      <c r="J519" s="53">
        <v>40283877</v>
      </c>
      <c r="K519" s="53" t="s">
        <v>165</v>
      </c>
      <c r="L519" s="53">
        <v>34.700000000000003</v>
      </c>
      <c r="M519" s="66">
        <v>9</v>
      </c>
      <c r="N519" s="68" t="s">
        <v>1139</v>
      </c>
      <c r="O519" s="78" t="s">
        <v>1141</v>
      </c>
      <c r="P519" s="68"/>
    </row>
    <row r="520" spans="1:16" s="57" customFormat="1" ht="46.8">
      <c r="A520" s="53">
        <v>9</v>
      </c>
      <c r="B520" s="54" t="s">
        <v>1132</v>
      </c>
      <c r="C520" s="53" t="s">
        <v>73</v>
      </c>
      <c r="D520" s="53" t="s">
        <v>63</v>
      </c>
      <c r="E520" s="54" t="s">
        <v>209</v>
      </c>
      <c r="F520" s="55">
        <v>46077</v>
      </c>
      <c r="G520" s="18">
        <v>998.15300000000002</v>
      </c>
      <c r="H520" s="53" t="s">
        <v>6</v>
      </c>
      <c r="I520" s="53" t="s">
        <v>394</v>
      </c>
      <c r="J520" s="53">
        <v>40507613</v>
      </c>
      <c r="K520" s="53" t="s">
        <v>187</v>
      </c>
      <c r="L520" s="53">
        <v>149</v>
      </c>
      <c r="M520" s="66">
        <v>6.6989999999999998</v>
      </c>
      <c r="N520" s="68" t="s">
        <v>1142</v>
      </c>
      <c r="O520" s="78" t="s">
        <v>1143</v>
      </c>
      <c r="P520" s="68"/>
    </row>
    <row r="521" spans="1:16" s="57" customFormat="1" ht="50.4" customHeight="1">
      <c r="A521" s="53">
        <v>10</v>
      </c>
      <c r="B521" s="54" t="s">
        <v>253</v>
      </c>
      <c r="C521" s="53" t="s">
        <v>221</v>
      </c>
      <c r="D521" s="53" t="s">
        <v>62</v>
      </c>
      <c r="E521" s="54" t="s">
        <v>593</v>
      </c>
      <c r="F521" s="55">
        <v>46105</v>
      </c>
      <c r="G521" s="18">
        <v>1019.58</v>
      </c>
      <c r="H521" s="53" t="s">
        <v>6</v>
      </c>
      <c r="I521" s="53" t="s">
        <v>1468</v>
      </c>
      <c r="J521" s="53">
        <v>43699122</v>
      </c>
      <c r="K521" s="53" t="s">
        <v>275</v>
      </c>
      <c r="L521" s="53" t="s">
        <v>1351</v>
      </c>
      <c r="M521" s="66">
        <v>84.96</v>
      </c>
      <c r="N521" s="68" t="s">
        <v>1470</v>
      </c>
      <c r="O521" s="78" t="s">
        <v>1469</v>
      </c>
      <c r="P521" s="68"/>
    </row>
    <row r="522" spans="1:16" s="57" customFormat="1" ht="46.8">
      <c r="A522" s="53">
        <v>11</v>
      </c>
      <c r="B522" s="54" t="s">
        <v>1132</v>
      </c>
      <c r="C522" s="53" t="s">
        <v>221</v>
      </c>
      <c r="D522" s="53" t="s">
        <v>62</v>
      </c>
      <c r="E522" s="54" t="s">
        <v>593</v>
      </c>
      <c r="F522" s="55">
        <v>46112</v>
      </c>
      <c r="G522" s="18">
        <v>495.6</v>
      </c>
      <c r="H522" s="53" t="s">
        <v>6</v>
      </c>
      <c r="I522" s="53" t="s">
        <v>1468</v>
      </c>
      <c r="J522" s="53">
        <v>43699122</v>
      </c>
      <c r="K522" s="53" t="s">
        <v>275</v>
      </c>
      <c r="L522" s="53">
        <v>5900</v>
      </c>
      <c r="M522" s="66">
        <v>84</v>
      </c>
      <c r="N522" s="68" t="s">
        <v>1546</v>
      </c>
      <c r="O522" s="78" t="s">
        <v>1547</v>
      </c>
      <c r="P522" s="68"/>
    </row>
    <row r="523" spans="1:16" s="57" customFormat="1" ht="53.4" customHeight="1">
      <c r="A523" s="53">
        <v>12</v>
      </c>
      <c r="B523" s="54" t="s">
        <v>1132</v>
      </c>
      <c r="C523" s="53" t="s">
        <v>221</v>
      </c>
      <c r="D523" s="53" t="s">
        <v>62</v>
      </c>
      <c r="E523" s="54" t="s">
        <v>593</v>
      </c>
      <c r="F523" s="55">
        <v>46108</v>
      </c>
      <c r="G523" s="18">
        <v>496.8</v>
      </c>
      <c r="H523" s="53" t="s">
        <v>6</v>
      </c>
      <c r="I523" s="53" t="s">
        <v>1468</v>
      </c>
      <c r="J523" s="53">
        <v>43699122</v>
      </c>
      <c r="K523" s="53" t="s">
        <v>275</v>
      </c>
      <c r="L523" s="53">
        <v>5400</v>
      </c>
      <c r="M523" s="66">
        <v>92</v>
      </c>
      <c r="N523" s="68" t="s">
        <v>1538</v>
      </c>
      <c r="O523" s="78" t="s">
        <v>1548</v>
      </c>
      <c r="P523" s="68"/>
    </row>
    <row r="524" spans="1:16" s="57" customFormat="1" ht="49.8" customHeight="1">
      <c r="A524" s="53">
        <v>13</v>
      </c>
      <c r="B524" s="54" t="s">
        <v>1132</v>
      </c>
      <c r="C524" s="53" t="s">
        <v>221</v>
      </c>
      <c r="D524" s="53" t="s">
        <v>62</v>
      </c>
      <c r="E524" s="54" t="s">
        <v>593</v>
      </c>
      <c r="F524" s="55">
        <v>46166</v>
      </c>
      <c r="G524" s="18">
        <v>6999.933</v>
      </c>
      <c r="H524" s="53" t="s">
        <v>2190</v>
      </c>
      <c r="I524" s="53" t="s">
        <v>1468</v>
      </c>
      <c r="J524" s="53">
        <v>43699123</v>
      </c>
      <c r="K524" s="53" t="s">
        <v>275</v>
      </c>
      <c r="L524" s="53" t="s">
        <v>2191</v>
      </c>
      <c r="M524" s="66">
        <v>91.8</v>
      </c>
      <c r="N524" s="68" t="s">
        <v>2192</v>
      </c>
      <c r="O524" s="68" t="s">
        <v>2193</v>
      </c>
      <c r="P524" s="69" t="s">
        <v>172</v>
      </c>
    </row>
    <row r="525" spans="1:16" s="57" customFormat="1" ht="49.8" customHeight="1">
      <c r="A525" s="53">
        <v>14</v>
      </c>
      <c r="B525" s="54" t="s">
        <v>1132</v>
      </c>
      <c r="C525" s="53" t="s">
        <v>221</v>
      </c>
      <c r="D525" s="53" t="s">
        <v>62</v>
      </c>
      <c r="E525" s="54" t="s">
        <v>593</v>
      </c>
      <c r="F525" s="55">
        <v>46205</v>
      </c>
      <c r="G525" s="18">
        <v>416</v>
      </c>
      <c r="H525" s="53" t="s">
        <v>6</v>
      </c>
      <c r="I525" s="53" t="s">
        <v>1468</v>
      </c>
      <c r="J525" s="53">
        <v>43699122</v>
      </c>
      <c r="K525" s="53" t="s">
        <v>2508</v>
      </c>
      <c r="L525" s="53">
        <v>6400</v>
      </c>
      <c r="M525" s="66">
        <v>65</v>
      </c>
      <c r="N525" s="68" t="s">
        <v>1538</v>
      </c>
      <c r="O525" s="68" t="s">
        <v>2509</v>
      </c>
      <c r="P525" s="69"/>
    </row>
    <row r="526" spans="1:16" s="57" customFormat="1" ht="60.6" customHeight="1">
      <c r="A526" s="53">
        <v>15</v>
      </c>
      <c r="B526" s="54" t="s">
        <v>253</v>
      </c>
      <c r="C526" s="53" t="s">
        <v>221</v>
      </c>
      <c r="D526" s="53" t="s">
        <v>62</v>
      </c>
      <c r="E526" s="54" t="s">
        <v>593</v>
      </c>
      <c r="F526" s="55">
        <v>46229</v>
      </c>
      <c r="G526" s="18">
        <v>593.75</v>
      </c>
      <c r="H526" s="53" t="s">
        <v>6</v>
      </c>
      <c r="I526" s="53" t="s">
        <v>1468</v>
      </c>
      <c r="J526" s="53">
        <v>43699122</v>
      </c>
      <c r="K526" s="53" t="s">
        <v>2508</v>
      </c>
      <c r="L526" s="53" t="s">
        <v>2561</v>
      </c>
      <c r="M526" s="53" t="s">
        <v>2809</v>
      </c>
      <c r="N526" s="68" t="s">
        <v>2562</v>
      </c>
      <c r="O526" s="68" t="s">
        <v>2642</v>
      </c>
      <c r="P526" s="69"/>
    </row>
    <row r="527" spans="1:16" s="57" customFormat="1" ht="61.8" customHeight="1">
      <c r="A527" s="53">
        <v>16</v>
      </c>
      <c r="B527" s="54" t="s">
        <v>253</v>
      </c>
      <c r="C527" s="53" t="s">
        <v>518</v>
      </c>
      <c r="D527" s="53" t="s">
        <v>63</v>
      </c>
      <c r="E527" s="68" t="s">
        <v>2645</v>
      </c>
      <c r="F527" s="55">
        <v>46226</v>
      </c>
      <c r="G527" s="18">
        <v>1966.2</v>
      </c>
      <c r="H527" s="53" t="s">
        <v>2190</v>
      </c>
      <c r="I527" s="53" t="s">
        <v>2704</v>
      </c>
      <c r="J527" s="53">
        <v>43880471</v>
      </c>
      <c r="K527" s="53" t="s">
        <v>63</v>
      </c>
      <c r="L527" s="53">
        <v>1</v>
      </c>
      <c r="M527" s="66">
        <v>1966200</v>
      </c>
      <c r="N527" s="68" t="s">
        <v>2643</v>
      </c>
      <c r="O527" s="68" t="s">
        <v>2644</v>
      </c>
      <c r="P527" s="69"/>
    </row>
    <row r="528" spans="1:16" ht="16.2">
      <c r="A528" s="48"/>
      <c r="B528" s="49" t="s">
        <v>36</v>
      </c>
      <c r="C528" s="50"/>
      <c r="D528" s="50"/>
      <c r="E528" s="51"/>
      <c r="F528" s="48"/>
      <c r="G528" s="56"/>
      <c r="H528" s="48"/>
      <c r="I528" s="48"/>
      <c r="J528" s="48"/>
      <c r="K528" s="48"/>
      <c r="L528" s="48"/>
      <c r="M528" s="62"/>
      <c r="N528" s="51"/>
      <c r="O528" s="75"/>
      <c r="P528" s="51"/>
    </row>
    <row r="529" spans="1:16" s="57" customFormat="1" ht="31.2">
      <c r="A529" s="53">
        <v>1</v>
      </c>
      <c r="B529" s="54" t="s">
        <v>395</v>
      </c>
      <c r="C529" s="53" t="s">
        <v>81</v>
      </c>
      <c r="D529" s="53" t="s">
        <v>63</v>
      </c>
      <c r="E529" s="54" t="s">
        <v>396</v>
      </c>
      <c r="F529" s="55">
        <v>46037</v>
      </c>
      <c r="G529" s="18">
        <v>313.89999999999998</v>
      </c>
      <c r="H529" s="53" t="s">
        <v>6</v>
      </c>
      <c r="I529" s="53" t="s">
        <v>397</v>
      </c>
      <c r="J529" s="53">
        <v>45317994</v>
      </c>
      <c r="K529" s="53"/>
      <c r="L529" s="53"/>
      <c r="M529" s="53"/>
      <c r="N529" s="68"/>
      <c r="O529" s="78" t="s">
        <v>398</v>
      </c>
      <c r="P529" s="68"/>
    </row>
    <row r="530" spans="1:16" s="57" customFormat="1" ht="65.400000000000006" customHeight="1">
      <c r="A530" s="53">
        <v>2</v>
      </c>
      <c r="B530" s="54" t="s">
        <v>917</v>
      </c>
      <c r="C530" s="53" t="s">
        <v>99</v>
      </c>
      <c r="D530" s="53" t="s">
        <v>62</v>
      </c>
      <c r="E530" s="54" t="s">
        <v>918</v>
      </c>
      <c r="F530" s="55">
        <v>46055</v>
      </c>
      <c r="G530" s="18">
        <v>3900</v>
      </c>
      <c r="H530" s="53" t="s">
        <v>6</v>
      </c>
      <c r="I530" s="53" t="s">
        <v>923</v>
      </c>
      <c r="J530" s="53">
        <v>44432238</v>
      </c>
      <c r="K530" s="53" t="s">
        <v>165</v>
      </c>
      <c r="L530" s="53">
        <v>600</v>
      </c>
      <c r="M530" s="66">
        <v>6500</v>
      </c>
      <c r="N530" s="68" t="s">
        <v>919</v>
      </c>
      <c r="O530" s="78" t="s">
        <v>920</v>
      </c>
      <c r="P530" s="68"/>
    </row>
    <row r="531" spans="1:16" s="57" customFormat="1" ht="66.599999999999994" customHeight="1">
      <c r="A531" s="53">
        <v>3</v>
      </c>
      <c r="B531" s="54" t="s">
        <v>395</v>
      </c>
      <c r="C531" s="53" t="s">
        <v>73</v>
      </c>
      <c r="D531" s="53" t="s">
        <v>62</v>
      </c>
      <c r="E531" s="54" t="s">
        <v>924</v>
      </c>
      <c r="F531" s="55">
        <v>46055</v>
      </c>
      <c r="G531" s="18">
        <v>1614.2</v>
      </c>
      <c r="H531" s="53" t="s">
        <v>6</v>
      </c>
      <c r="I531" s="53" t="s">
        <v>921</v>
      </c>
      <c r="J531" s="53">
        <v>42494774</v>
      </c>
      <c r="K531" s="53" t="s">
        <v>187</v>
      </c>
      <c r="L531" s="53">
        <v>416.48399999999998</v>
      </c>
      <c r="M531" s="66">
        <v>3875.82</v>
      </c>
      <c r="N531" s="68" t="s">
        <v>73</v>
      </c>
      <c r="O531" s="78" t="s">
        <v>922</v>
      </c>
      <c r="P531" s="68"/>
    </row>
    <row r="532" spans="1:16" s="57" customFormat="1" ht="66.599999999999994" customHeight="1">
      <c r="A532" s="53">
        <v>4</v>
      </c>
      <c r="B532" s="54" t="s">
        <v>2546</v>
      </c>
      <c r="C532" s="53" t="s">
        <v>73</v>
      </c>
      <c r="D532" s="53" t="s">
        <v>62</v>
      </c>
      <c r="E532" s="54" t="s">
        <v>2547</v>
      </c>
      <c r="F532" s="55">
        <v>46065</v>
      </c>
      <c r="G532" s="16">
        <v>689.9</v>
      </c>
      <c r="H532" s="53" t="s">
        <v>6</v>
      </c>
      <c r="I532" s="53" t="s">
        <v>2548</v>
      </c>
      <c r="J532" s="53">
        <v>42494774</v>
      </c>
      <c r="K532" s="53" t="s">
        <v>187</v>
      </c>
      <c r="L532" s="53">
        <v>178</v>
      </c>
      <c r="M532" s="53"/>
      <c r="N532" s="68" t="s">
        <v>2549</v>
      </c>
      <c r="O532" s="68" t="s">
        <v>2550</v>
      </c>
      <c r="P532" s="68"/>
    </row>
    <row r="533" spans="1:16" s="57" customFormat="1" ht="54.6" customHeight="1">
      <c r="A533" s="53">
        <v>5</v>
      </c>
      <c r="B533" s="54" t="s">
        <v>395</v>
      </c>
      <c r="C533" s="53" t="s">
        <v>835</v>
      </c>
      <c r="D533" s="53" t="s">
        <v>63</v>
      </c>
      <c r="E533" s="54" t="s">
        <v>1030</v>
      </c>
      <c r="F533" s="55">
        <v>46069</v>
      </c>
      <c r="G533" s="18">
        <v>307</v>
      </c>
      <c r="H533" s="53" t="s">
        <v>6</v>
      </c>
      <c r="I533" s="53" t="s">
        <v>217</v>
      </c>
      <c r="J533" s="53">
        <v>3337119</v>
      </c>
      <c r="K533" s="53"/>
      <c r="L533" s="53"/>
      <c r="M533" s="66"/>
      <c r="N533" s="68"/>
      <c r="O533" s="78" t="s">
        <v>1028</v>
      </c>
      <c r="P533" s="68"/>
    </row>
    <row r="534" spans="1:16" s="57" customFormat="1" ht="44.4" customHeight="1">
      <c r="A534" s="53">
        <v>6</v>
      </c>
      <c r="B534" s="54" t="s">
        <v>395</v>
      </c>
      <c r="C534" s="53" t="s">
        <v>835</v>
      </c>
      <c r="D534" s="53" t="s">
        <v>63</v>
      </c>
      <c r="E534" s="54" t="s">
        <v>1031</v>
      </c>
      <c r="F534" s="55">
        <v>46069</v>
      </c>
      <c r="G534" s="18">
        <v>310.5</v>
      </c>
      <c r="H534" s="53" t="s">
        <v>6</v>
      </c>
      <c r="I534" s="53" t="s">
        <v>217</v>
      </c>
      <c r="J534" s="53">
        <v>3337119</v>
      </c>
      <c r="K534" s="53"/>
      <c r="L534" s="53"/>
      <c r="M534" s="66"/>
      <c r="N534" s="68"/>
      <c r="O534" s="78" t="s">
        <v>1029</v>
      </c>
      <c r="P534" s="68"/>
    </row>
    <row r="535" spans="1:16" s="57" customFormat="1" ht="46.8">
      <c r="A535" s="53">
        <v>7</v>
      </c>
      <c r="B535" s="54" t="s">
        <v>395</v>
      </c>
      <c r="C535" s="53" t="s">
        <v>79</v>
      </c>
      <c r="D535" s="53" t="s">
        <v>62</v>
      </c>
      <c r="E535" s="54" t="s">
        <v>1145</v>
      </c>
      <c r="F535" s="55">
        <v>46072</v>
      </c>
      <c r="G535" s="18">
        <v>381</v>
      </c>
      <c r="H535" s="53" t="s">
        <v>6</v>
      </c>
      <c r="I535" s="53" t="s">
        <v>1413</v>
      </c>
      <c r="J535" s="53">
        <v>3116800780</v>
      </c>
      <c r="K535" s="53"/>
      <c r="L535" s="53"/>
      <c r="M535" s="66"/>
      <c r="N535" s="68"/>
      <c r="O535" s="78" t="s">
        <v>1146</v>
      </c>
      <c r="P535" s="68"/>
    </row>
    <row r="536" spans="1:16" s="57" customFormat="1" ht="49.2" customHeight="1">
      <c r="A536" s="53">
        <v>8</v>
      </c>
      <c r="B536" s="54" t="s">
        <v>395</v>
      </c>
      <c r="C536" s="53" t="s">
        <v>169</v>
      </c>
      <c r="D536" s="53" t="s">
        <v>62</v>
      </c>
      <c r="E536" s="54" t="s">
        <v>1147</v>
      </c>
      <c r="F536" s="55">
        <v>46073</v>
      </c>
      <c r="G536" s="18">
        <v>2575</v>
      </c>
      <c r="H536" s="53" t="s">
        <v>6</v>
      </c>
      <c r="I536" s="53" t="s">
        <v>1149</v>
      </c>
      <c r="J536" s="53">
        <v>3288801386</v>
      </c>
      <c r="K536" s="53" t="s">
        <v>219</v>
      </c>
      <c r="L536" s="53">
        <v>5150</v>
      </c>
      <c r="M536" s="66">
        <v>500</v>
      </c>
      <c r="N536" s="68" t="s">
        <v>1133</v>
      </c>
      <c r="O536" s="78" t="s">
        <v>1148</v>
      </c>
      <c r="P536" s="68"/>
    </row>
    <row r="537" spans="1:16" s="57" customFormat="1" ht="46.8">
      <c r="A537" s="53">
        <v>9</v>
      </c>
      <c r="B537" s="54" t="s">
        <v>395</v>
      </c>
      <c r="C537" s="53" t="s">
        <v>65</v>
      </c>
      <c r="D537" s="53" t="s">
        <v>63</v>
      </c>
      <c r="E537" s="54" t="s">
        <v>1319</v>
      </c>
      <c r="F537" s="55">
        <v>46086</v>
      </c>
      <c r="G537" s="18">
        <v>268.3</v>
      </c>
      <c r="H537" s="53" t="s">
        <v>6</v>
      </c>
      <c r="I537" s="53" t="s">
        <v>78</v>
      </c>
      <c r="J537" s="53" t="s">
        <v>684</v>
      </c>
      <c r="K537" s="53"/>
      <c r="L537" s="53"/>
      <c r="M537" s="53"/>
      <c r="N537" s="68"/>
      <c r="O537" s="78" t="s">
        <v>1320</v>
      </c>
      <c r="P537" s="68"/>
    </row>
    <row r="538" spans="1:16" s="57" customFormat="1" ht="68.400000000000006" customHeight="1">
      <c r="A538" s="53">
        <v>10</v>
      </c>
      <c r="B538" s="54" t="s">
        <v>917</v>
      </c>
      <c r="C538" s="53" t="s">
        <v>74</v>
      </c>
      <c r="D538" s="53" t="s">
        <v>62</v>
      </c>
      <c r="E538" s="54" t="s">
        <v>1686</v>
      </c>
      <c r="F538" s="55">
        <v>46099</v>
      </c>
      <c r="G538" s="18">
        <v>2000</v>
      </c>
      <c r="H538" s="53" t="s">
        <v>6</v>
      </c>
      <c r="I538" s="53" t="s">
        <v>1689</v>
      </c>
      <c r="J538" s="53">
        <v>34267737</v>
      </c>
      <c r="K538" s="53" t="s">
        <v>426</v>
      </c>
      <c r="L538" s="53">
        <v>20</v>
      </c>
      <c r="M538" s="66">
        <v>79.8</v>
      </c>
      <c r="N538" s="68" t="s">
        <v>1685</v>
      </c>
      <c r="O538" s="78" t="s">
        <v>1687</v>
      </c>
      <c r="P538" s="68"/>
    </row>
    <row r="539" spans="1:16" s="57" customFormat="1" ht="32.4" customHeight="1">
      <c r="A539" s="53">
        <v>11</v>
      </c>
      <c r="B539" s="54" t="s">
        <v>395</v>
      </c>
      <c r="C539" s="53" t="s">
        <v>81</v>
      </c>
      <c r="D539" s="53" t="s">
        <v>62</v>
      </c>
      <c r="E539" s="54" t="s">
        <v>1690</v>
      </c>
      <c r="F539" s="55">
        <v>46139</v>
      </c>
      <c r="G539" s="18">
        <v>930</v>
      </c>
      <c r="H539" s="53" t="s">
        <v>6</v>
      </c>
      <c r="I539" s="53" t="s">
        <v>2068</v>
      </c>
      <c r="J539" s="53">
        <v>2955911051</v>
      </c>
      <c r="K539" s="53" t="s">
        <v>426</v>
      </c>
      <c r="L539" s="53">
        <v>31</v>
      </c>
      <c r="M539" s="66"/>
      <c r="N539" s="68" t="s">
        <v>1688</v>
      </c>
      <c r="O539" s="68" t="s">
        <v>1965</v>
      </c>
      <c r="P539" s="68"/>
    </row>
    <row r="540" spans="1:16" s="57" customFormat="1" ht="37.200000000000003" customHeight="1">
      <c r="A540" s="53">
        <v>12</v>
      </c>
      <c r="B540" s="54" t="s">
        <v>395</v>
      </c>
      <c r="C540" s="53" t="s">
        <v>221</v>
      </c>
      <c r="D540" s="53" t="s">
        <v>62</v>
      </c>
      <c r="E540" s="54" t="s">
        <v>1753</v>
      </c>
      <c r="F540" s="55">
        <v>46126</v>
      </c>
      <c r="G540" s="18">
        <v>1614.5</v>
      </c>
      <c r="H540" s="53" t="s">
        <v>6</v>
      </c>
      <c r="I540" s="53" t="s">
        <v>1894</v>
      </c>
      <c r="J540" s="53">
        <v>45891050</v>
      </c>
      <c r="K540" s="53" t="s">
        <v>275</v>
      </c>
      <c r="L540" s="53">
        <v>19500</v>
      </c>
      <c r="M540" s="66"/>
      <c r="N540" s="68" t="s">
        <v>1751</v>
      </c>
      <c r="O540" s="68" t="s">
        <v>1752</v>
      </c>
      <c r="P540" s="68"/>
    </row>
    <row r="541" spans="1:16" s="57" customFormat="1" ht="116.4" customHeight="1">
      <c r="A541" s="53">
        <v>13</v>
      </c>
      <c r="B541" s="54" t="s">
        <v>395</v>
      </c>
      <c r="C541" s="53" t="s">
        <v>161</v>
      </c>
      <c r="D541" s="53" t="s">
        <v>481</v>
      </c>
      <c r="E541" s="54" t="s">
        <v>1964</v>
      </c>
      <c r="F541" s="55">
        <v>46126</v>
      </c>
      <c r="G541" s="18">
        <v>992.86800000000005</v>
      </c>
      <c r="H541" s="53" t="s">
        <v>6</v>
      </c>
      <c r="I541" s="53" t="s">
        <v>1989</v>
      </c>
      <c r="J541" s="53">
        <v>31660495</v>
      </c>
      <c r="K541" s="53"/>
      <c r="L541" s="53"/>
      <c r="M541" s="66"/>
      <c r="N541" s="68"/>
      <c r="O541" s="68" t="s">
        <v>1963</v>
      </c>
      <c r="P541" s="68"/>
    </row>
    <row r="542" spans="1:16" s="57" customFormat="1" ht="43.2" customHeight="1">
      <c r="A542" s="53">
        <v>14</v>
      </c>
      <c r="B542" s="54" t="s">
        <v>395</v>
      </c>
      <c r="C542" s="53" t="s">
        <v>65</v>
      </c>
      <c r="D542" s="53" t="s">
        <v>63</v>
      </c>
      <c r="E542" s="54" t="s">
        <v>2070</v>
      </c>
      <c r="F542" s="55">
        <v>46148</v>
      </c>
      <c r="G542" s="18">
        <v>500</v>
      </c>
      <c r="H542" s="53" t="s">
        <v>6</v>
      </c>
      <c r="I542" s="53" t="s">
        <v>78</v>
      </c>
      <c r="J542" s="53">
        <v>131268</v>
      </c>
      <c r="K542" s="79"/>
      <c r="L542" s="79"/>
      <c r="M542" s="79"/>
      <c r="N542" s="68" t="s">
        <v>2069</v>
      </c>
      <c r="O542" s="68" t="s">
        <v>2071</v>
      </c>
      <c r="P542" s="68"/>
    </row>
    <row r="543" spans="1:16" s="57" customFormat="1" ht="100.8" customHeight="1">
      <c r="A543" s="53">
        <v>15</v>
      </c>
      <c r="B543" s="54" t="s">
        <v>917</v>
      </c>
      <c r="C543" s="53" t="s">
        <v>218</v>
      </c>
      <c r="D543" s="53" t="s">
        <v>481</v>
      </c>
      <c r="E543" s="54" t="s">
        <v>2136</v>
      </c>
      <c r="F543" s="55">
        <v>46154</v>
      </c>
      <c r="G543" s="18">
        <v>1814.3</v>
      </c>
      <c r="H543" s="53" t="s">
        <v>6</v>
      </c>
      <c r="I543" s="53" t="s">
        <v>2271</v>
      </c>
      <c r="J543" s="53">
        <v>22161169</v>
      </c>
      <c r="K543" s="53"/>
      <c r="L543" s="53"/>
      <c r="M543" s="53"/>
      <c r="N543" s="54" t="s">
        <v>2126</v>
      </c>
      <c r="O543" s="54" t="s">
        <v>2127</v>
      </c>
      <c r="P543" s="68"/>
    </row>
    <row r="544" spans="1:16" s="57" customFormat="1" ht="100.8" customHeight="1">
      <c r="A544" s="53">
        <v>16</v>
      </c>
      <c r="B544" s="54" t="s">
        <v>917</v>
      </c>
      <c r="C544" s="53" t="s">
        <v>218</v>
      </c>
      <c r="D544" s="53" t="s">
        <v>481</v>
      </c>
      <c r="E544" s="54" t="s">
        <v>2137</v>
      </c>
      <c r="F544" s="55">
        <v>46154</v>
      </c>
      <c r="G544" s="18">
        <v>662.7</v>
      </c>
      <c r="H544" s="53" t="s">
        <v>6</v>
      </c>
      <c r="I544" s="53" t="s">
        <v>2134</v>
      </c>
      <c r="J544" s="53">
        <v>43880471</v>
      </c>
      <c r="K544" s="53" t="s">
        <v>481</v>
      </c>
      <c r="L544" s="53">
        <v>1</v>
      </c>
      <c r="M544" s="53"/>
      <c r="N544" s="54" t="s">
        <v>2128</v>
      </c>
      <c r="O544" s="54" t="s">
        <v>2129</v>
      </c>
      <c r="P544" s="68"/>
    </row>
    <row r="545" spans="1:16" s="57" customFormat="1" ht="62.4">
      <c r="A545" s="53">
        <v>17</v>
      </c>
      <c r="B545" s="54" t="s">
        <v>395</v>
      </c>
      <c r="C545" s="53" t="s">
        <v>65</v>
      </c>
      <c r="D545" s="53" t="s">
        <v>575</v>
      </c>
      <c r="E545" s="54" t="s">
        <v>2130</v>
      </c>
      <c r="F545" s="55">
        <v>46161</v>
      </c>
      <c r="G545" s="18">
        <v>1900.11</v>
      </c>
      <c r="H545" s="53" t="s">
        <v>6</v>
      </c>
      <c r="I545" s="53" t="s">
        <v>2135</v>
      </c>
      <c r="J545" s="53">
        <v>19480600</v>
      </c>
      <c r="K545" s="53" t="s">
        <v>244</v>
      </c>
      <c r="L545" s="53">
        <v>167351</v>
      </c>
      <c r="M545" s="53"/>
      <c r="N545" s="54" t="s">
        <v>258</v>
      </c>
      <c r="O545" s="54" t="s">
        <v>2131</v>
      </c>
      <c r="P545" s="68"/>
    </row>
    <row r="546" spans="1:16" s="57" customFormat="1" ht="112.8" customHeight="1">
      <c r="A546" s="53">
        <v>18</v>
      </c>
      <c r="B546" s="54" t="s">
        <v>395</v>
      </c>
      <c r="C546" s="53" t="s">
        <v>949</v>
      </c>
      <c r="D546" s="53" t="s">
        <v>575</v>
      </c>
      <c r="E546" s="54" t="s">
        <v>2138</v>
      </c>
      <c r="F546" s="55">
        <v>46161</v>
      </c>
      <c r="G546" s="18">
        <v>277</v>
      </c>
      <c r="H546" s="53" t="s">
        <v>6</v>
      </c>
      <c r="I546" s="53" t="s">
        <v>2238</v>
      </c>
      <c r="J546" s="53">
        <v>43070563</v>
      </c>
      <c r="K546" s="53"/>
      <c r="L546" s="53"/>
      <c r="M546" s="53"/>
      <c r="N546" s="54" t="s">
        <v>2132</v>
      </c>
      <c r="O546" s="54" t="s">
        <v>2133</v>
      </c>
      <c r="P546" s="68"/>
    </row>
    <row r="547" spans="1:16" s="57" customFormat="1" ht="69.599999999999994" customHeight="1">
      <c r="A547" s="53">
        <v>19</v>
      </c>
      <c r="B547" s="54" t="s">
        <v>917</v>
      </c>
      <c r="C547" s="53" t="s">
        <v>99</v>
      </c>
      <c r="D547" s="53" t="s">
        <v>575</v>
      </c>
      <c r="E547" s="54" t="s">
        <v>2197</v>
      </c>
      <c r="F547" s="55">
        <v>46164</v>
      </c>
      <c r="G547" s="18">
        <v>1470.98</v>
      </c>
      <c r="H547" s="53" t="s">
        <v>6</v>
      </c>
      <c r="I547" s="53" t="s">
        <v>2196</v>
      </c>
      <c r="J547" s="53">
        <v>44432238</v>
      </c>
      <c r="K547" s="53" t="s">
        <v>165</v>
      </c>
      <c r="L547" s="53">
        <v>226.304</v>
      </c>
      <c r="M547" s="66">
        <v>6500</v>
      </c>
      <c r="N547" s="54" t="s">
        <v>2194</v>
      </c>
      <c r="O547" s="54" t="s">
        <v>2195</v>
      </c>
      <c r="P547" s="68"/>
    </row>
    <row r="548" spans="1:16" s="57" customFormat="1" ht="36" customHeight="1">
      <c r="A548" s="53">
        <v>20</v>
      </c>
      <c r="B548" s="54" t="s">
        <v>395</v>
      </c>
      <c r="C548" s="53" t="s">
        <v>65</v>
      </c>
      <c r="D548" s="53" t="s">
        <v>63</v>
      </c>
      <c r="E548" s="54" t="s">
        <v>2070</v>
      </c>
      <c r="F548" s="55">
        <v>46190</v>
      </c>
      <c r="G548" s="18">
        <v>200</v>
      </c>
      <c r="H548" s="53" t="s">
        <v>6</v>
      </c>
      <c r="I548" s="53" t="s">
        <v>78</v>
      </c>
      <c r="J548" s="53">
        <v>131268</v>
      </c>
      <c r="K548" s="53"/>
      <c r="L548" s="53"/>
      <c r="M548" s="66"/>
      <c r="N548" s="68" t="s">
        <v>2069</v>
      </c>
      <c r="O548" s="68" t="s">
        <v>2409</v>
      </c>
      <c r="P548" s="68"/>
    </row>
    <row r="549" spans="1:16" s="57" customFormat="1" ht="31.2">
      <c r="A549" s="53">
        <v>21</v>
      </c>
      <c r="B549" s="54" t="s">
        <v>395</v>
      </c>
      <c r="C549" s="53" t="s">
        <v>65</v>
      </c>
      <c r="D549" s="53" t="s">
        <v>575</v>
      </c>
      <c r="E549" s="54" t="s">
        <v>2130</v>
      </c>
      <c r="F549" s="55">
        <v>46189</v>
      </c>
      <c r="G549" s="18">
        <v>2504.36</v>
      </c>
      <c r="H549" s="53" t="s">
        <v>6</v>
      </c>
      <c r="I549" s="53" t="s">
        <v>2414</v>
      </c>
      <c r="J549" s="53">
        <v>32984271</v>
      </c>
      <c r="K549" s="53" t="s">
        <v>1557</v>
      </c>
      <c r="L549" s="53">
        <v>211163</v>
      </c>
      <c r="M549" s="66">
        <v>10.5184</v>
      </c>
      <c r="N549" s="68" t="s">
        <v>258</v>
      </c>
      <c r="O549" s="68" t="s">
        <v>2410</v>
      </c>
      <c r="P549" s="68"/>
    </row>
    <row r="550" spans="1:16" s="57" customFormat="1" ht="62.4">
      <c r="A550" s="53">
        <v>22</v>
      </c>
      <c r="B550" s="54" t="s">
        <v>917</v>
      </c>
      <c r="C550" s="53" t="s">
        <v>221</v>
      </c>
      <c r="D550" s="53" t="s">
        <v>575</v>
      </c>
      <c r="E550" s="54" t="s">
        <v>1259</v>
      </c>
      <c r="F550" s="55">
        <v>46188</v>
      </c>
      <c r="G550" s="18">
        <v>3970</v>
      </c>
      <c r="H550" s="53" t="s">
        <v>6</v>
      </c>
      <c r="I550" s="53" t="s">
        <v>2411</v>
      </c>
      <c r="J550" s="53">
        <v>36942874</v>
      </c>
      <c r="K550" s="53" t="s">
        <v>275</v>
      </c>
      <c r="L550" s="53" t="s">
        <v>2415</v>
      </c>
      <c r="M550" s="66" t="s">
        <v>2412</v>
      </c>
      <c r="N550" s="68" t="s">
        <v>2416</v>
      </c>
      <c r="O550" s="68" t="s">
        <v>2413</v>
      </c>
      <c r="P550" s="68"/>
    </row>
    <row r="551" spans="1:16" s="57" customFormat="1" ht="78">
      <c r="A551" s="53">
        <v>23</v>
      </c>
      <c r="B551" s="54" t="s">
        <v>917</v>
      </c>
      <c r="C551" s="53" t="s">
        <v>949</v>
      </c>
      <c r="D551" s="53" t="s">
        <v>575</v>
      </c>
      <c r="E551" s="54" t="s">
        <v>2444</v>
      </c>
      <c r="F551" s="55">
        <v>46199</v>
      </c>
      <c r="G551" s="18">
        <v>13500</v>
      </c>
      <c r="H551" s="53" t="s">
        <v>6</v>
      </c>
      <c r="I551" s="53" t="s">
        <v>2599</v>
      </c>
      <c r="J551" s="53">
        <v>41157207</v>
      </c>
      <c r="K551" s="53" t="s">
        <v>426</v>
      </c>
      <c r="L551" s="53">
        <v>1</v>
      </c>
      <c r="M551" s="53"/>
      <c r="N551" s="68" t="s">
        <v>2437</v>
      </c>
      <c r="O551" s="68" t="s">
        <v>2438</v>
      </c>
      <c r="P551" s="68"/>
    </row>
    <row r="552" spans="1:16" s="57" customFormat="1" ht="66" customHeight="1">
      <c r="A552" s="53">
        <v>24</v>
      </c>
      <c r="B552" s="54" t="s">
        <v>917</v>
      </c>
      <c r="C552" s="53" t="s">
        <v>74</v>
      </c>
      <c r="D552" s="53" t="s">
        <v>575</v>
      </c>
      <c r="E552" s="54" t="s">
        <v>2445</v>
      </c>
      <c r="F552" s="55">
        <v>46199</v>
      </c>
      <c r="G552" s="18">
        <v>298.7</v>
      </c>
      <c r="H552" s="53" t="s">
        <v>6</v>
      </c>
      <c r="I552" s="53" t="s">
        <v>2510</v>
      </c>
      <c r="J552" s="53">
        <v>3116800780</v>
      </c>
      <c r="K552" s="53" t="s">
        <v>426</v>
      </c>
      <c r="L552" s="53" t="s">
        <v>2439</v>
      </c>
      <c r="M552" s="53"/>
      <c r="N552" s="68" t="s">
        <v>2443</v>
      </c>
      <c r="O552" s="68" t="s">
        <v>2440</v>
      </c>
      <c r="P552" s="68"/>
    </row>
    <row r="553" spans="1:16" s="57" customFormat="1" ht="67.2" customHeight="1">
      <c r="A553" s="53">
        <v>25</v>
      </c>
      <c r="B553" s="54" t="s">
        <v>917</v>
      </c>
      <c r="C553" s="53" t="s">
        <v>949</v>
      </c>
      <c r="D553" s="53" t="s">
        <v>575</v>
      </c>
      <c r="E553" s="54" t="s">
        <v>2446</v>
      </c>
      <c r="F553" s="55">
        <v>46203</v>
      </c>
      <c r="G553" s="18">
        <v>1686.5</v>
      </c>
      <c r="H553" s="53" t="s">
        <v>6</v>
      </c>
      <c r="I553" s="53" t="s">
        <v>2600</v>
      </c>
      <c r="J553" s="53">
        <v>21190223</v>
      </c>
      <c r="K553" s="53"/>
      <c r="L553" s="53"/>
      <c r="M553" s="53"/>
      <c r="N553" s="68" t="s">
        <v>2442</v>
      </c>
      <c r="O553" s="68" t="s">
        <v>2441</v>
      </c>
      <c r="P553" s="68"/>
    </row>
    <row r="554" spans="1:16" s="57" customFormat="1" ht="97.2" customHeight="1">
      <c r="A554" s="53">
        <v>26</v>
      </c>
      <c r="B554" s="54" t="s">
        <v>395</v>
      </c>
      <c r="C554" s="53" t="s">
        <v>674</v>
      </c>
      <c r="D554" s="53" t="s">
        <v>63</v>
      </c>
      <c r="E554" s="54" t="s">
        <v>2726</v>
      </c>
      <c r="F554" s="55">
        <v>46234</v>
      </c>
      <c r="G554" s="18">
        <v>18198</v>
      </c>
      <c r="H554" s="53" t="s">
        <v>6</v>
      </c>
      <c r="I554" s="53" t="s">
        <v>2027</v>
      </c>
      <c r="J554" s="53">
        <v>39484698</v>
      </c>
      <c r="K554" s="53" t="s">
        <v>63</v>
      </c>
      <c r="L554" s="53">
        <v>1</v>
      </c>
      <c r="M554" s="53">
        <v>18900</v>
      </c>
      <c r="N554" s="68" t="s">
        <v>2691</v>
      </c>
      <c r="O554" s="68" t="s">
        <v>2692</v>
      </c>
      <c r="P554" s="68"/>
    </row>
    <row r="555" spans="1:16" s="57" customFormat="1" ht="78">
      <c r="A555" s="53">
        <v>27</v>
      </c>
      <c r="B555" s="54" t="s">
        <v>917</v>
      </c>
      <c r="C555" s="53" t="s">
        <v>949</v>
      </c>
      <c r="D555" s="53" t="s">
        <v>62</v>
      </c>
      <c r="E555" s="54" t="s">
        <v>2727</v>
      </c>
      <c r="F555" s="55">
        <v>46238</v>
      </c>
      <c r="G555" s="18">
        <v>20000</v>
      </c>
      <c r="H555" s="53" t="s">
        <v>421</v>
      </c>
      <c r="I555" s="53" t="s">
        <v>2939</v>
      </c>
      <c r="J555" s="53">
        <v>24838096</v>
      </c>
      <c r="K555" s="53" t="s">
        <v>62</v>
      </c>
      <c r="L555" s="53">
        <v>1</v>
      </c>
      <c r="M555" s="53"/>
      <c r="N555" s="68" t="s">
        <v>2693</v>
      </c>
      <c r="O555" s="68" t="s">
        <v>2694</v>
      </c>
      <c r="P555" s="68"/>
    </row>
    <row r="556" spans="1:16" s="57" customFormat="1" ht="98.4" customHeight="1">
      <c r="A556" s="53">
        <v>28</v>
      </c>
      <c r="B556" s="54" t="s">
        <v>917</v>
      </c>
      <c r="C556" s="53" t="s">
        <v>949</v>
      </c>
      <c r="D556" s="53" t="s">
        <v>63</v>
      </c>
      <c r="E556" s="54" t="s">
        <v>2728</v>
      </c>
      <c r="F556" s="55">
        <v>46232</v>
      </c>
      <c r="G556" s="18">
        <v>1050</v>
      </c>
      <c r="H556" s="53" t="s">
        <v>6</v>
      </c>
      <c r="I556" s="53" t="s">
        <v>2697</v>
      </c>
      <c r="J556" s="53">
        <v>3204215259</v>
      </c>
      <c r="K556" s="53" t="s">
        <v>63</v>
      </c>
      <c r="L556" s="53"/>
      <c r="M556" s="53"/>
      <c r="N556" s="68" t="s">
        <v>2695</v>
      </c>
      <c r="O556" s="68" t="s">
        <v>2696</v>
      </c>
      <c r="P556" s="68"/>
    </row>
    <row r="557" spans="1:16" s="57" customFormat="1" ht="31.8" customHeight="1">
      <c r="A557" s="53">
        <v>29</v>
      </c>
      <c r="B557" s="54" t="s">
        <v>395</v>
      </c>
      <c r="C557" s="53" t="s">
        <v>221</v>
      </c>
      <c r="D557" s="53" t="s">
        <v>62</v>
      </c>
      <c r="E557" s="54" t="s">
        <v>2947</v>
      </c>
      <c r="F557" s="55">
        <v>46253</v>
      </c>
      <c r="G557" s="18">
        <v>3540</v>
      </c>
      <c r="H557" s="53" t="s">
        <v>6</v>
      </c>
      <c r="I557" s="53" t="s">
        <v>764</v>
      </c>
      <c r="J557" s="53">
        <v>43699122</v>
      </c>
      <c r="K557" s="53" t="s">
        <v>275</v>
      </c>
      <c r="L557" s="53" t="s">
        <v>2948</v>
      </c>
      <c r="M557" s="53"/>
      <c r="N557" s="68" t="s">
        <v>373</v>
      </c>
      <c r="O557" s="68" t="s">
        <v>2870</v>
      </c>
      <c r="P557" s="68"/>
    </row>
    <row r="558" spans="1:16" ht="16.2">
      <c r="A558" s="48"/>
      <c r="B558" s="49" t="s">
        <v>27</v>
      </c>
      <c r="C558" s="50"/>
      <c r="D558" s="50"/>
      <c r="E558" s="51"/>
      <c r="F558" s="48"/>
      <c r="G558" s="56"/>
      <c r="H558" s="48"/>
      <c r="I558" s="48"/>
      <c r="J558" s="48"/>
      <c r="K558" s="48"/>
      <c r="L558" s="48"/>
      <c r="M558" s="62"/>
      <c r="N558" s="51"/>
      <c r="O558" s="75"/>
      <c r="P558" s="51"/>
    </row>
    <row r="559" spans="1:16" s="57" customFormat="1" ht="67.2" customHeight="1">
      <c r="A559" s="53">
        <v>1</v>
      </c>
      <c r="B559" s="54" t="s">
        <v>574</v>
      </c>
      <c r="C559" s="53" t="s">
        <v>65</v>
      </c>
      <c r="D559" s="53" t="s">
        <v>575</v>
      </c>
      <c r="E559" s="54" t="s">
        <v>579</v>
      </c>
      <c r="F559" s="55">
        <v>46030</v>
      </c>
      <c r="G559" s="18">
        <v>268.911</v>
      </c>
      <c r="H559" s="53" t="s">
        <v>6</v>
      </c>
      <c r="I559" s="53" t="s">
        <v>576</v>
      </c>
      <c r="J559" s="53">
        <v>45179093</v>
      </c>
      <c r="K559" s="53" t="s">
        <v>91</v>
      </c>
      <c r="L559" s="53">
        <v>22500</v>
      </c>
      <c r="M559" s="66">
        <v>11.95162</v>
      </c>
      <c r="N559" s="68" t="s">
        <v>578</v>
      </c>
      <c r="O559" s="78" t="s">
        <v>577</v>
      </c>
      <c r="P559" s="68"/>
    </row>
    <row r="560" spans="1:16" s="57" customFormat="1" ht="49.2" customHeight="1">
      <c r="A560" s="53">
        <v>2</v>
      </c>
      <c r="B560" s="54" t="s">
        <v>768</v>
      </c>
      <c r="C560" s="53" t="s">
        <v>221</v>
      </c>
      <c r="D560" s="53" t="s">
        <v>575</v>
      </c>
      <c r="E560" s="54" t="s">
        <v>769</v>
      </c>
      <c r="F560" s="55">
        <v>46056</v>
      </c>
      <c r="G560" s="18">
        <v>1070.83</v>
      </c>
      <c r="H560" s="53" t="s">
        <v>6</v>
      </c>
      <c r="I560" s="53" t="s">
        <v>764</v>
      </c>
      <c r="J560" s="53">
        <v>43699122</v>
      </c>
      <c r="K560" s="53" t="s">
        <v>275</v>
      </c>
      <c r="L560" s="53" t="s">
        <v>775</v>
      </c>
      <c r="M560" s="66">
        <v>62.82</v>
      </c>
      <c r="N560" s="68" t="s">
        <v>774</v>
      </c>
      <c r="O560" s="78" t="s">
        <v>770</v>
      </c>
      <c r="P560" s="68"/>
    </row>
    <row r="561" spans="1:16" s="57" customFormat="1" ht="52.2" customHeight="1">
      <c r="A561" s="53">
        <v>3</v>
      </c>
      <c r="B561" s="54" t="s">
        <v>768</v>
      </c>
      <c r="C561" s="53" t="s">
        <v>65</v>
      </c>
      <c r="D561" s="53" t="s">
        <v>62</v>
      </c>
      <c r="E561" s="54" t="s">
        <v>771</v>
      </c>
      <c r="F561" s="55">
        <v>46052</v>
      </c>
      <c r="G561" s="18">
        <v>220</v>
      </c>
      <c r="H561" s="53" t="s">
        <v>6</v>
      </c>
      <c r="I561" s="53" t="s">
        <v>528</v>
      </c>
      <c r="J561" s="53">
        <v>42086719</v>
      </c>
      <c r="K561" s="53" t="s">
        <v>91</v>
      </c>
      <c r="L561" s="53">
        <v>14785</v>
      </c>
      <c r="M561" s="66">
        <v>14.879899999999999</v>
      </c>
      <c r="N561" s="68" t="s">
        <v>773</v>
      </c>
      <c r="O561" s="78" t="s">
        <v>772</v>
      </c>
      <c r="P561" s="68"/>
    </row>
    <row r="562" spans="1:16" s="57" customFormat="1" ht="52.2" customHeight="1">
      <c r="A562" s="53">
        <v>4</v>
      </c>
      <c r="B562" s="54" t="s">
        <v>2319</v>
      </c>
      <c r="C562" s="53" t="s">
        <v>221</v>
      </c>
      <c r="D562" s="53" t="s">
        <v>62</v>
      </c>
      <c r="E562" s="54" t="s">
        <v>2601</v>
      </c>
      <c r="F562" s="55">
        <v>46182</v>
      </c>
      <c r="G562" s="18">
        <v>240</v>
      </c>
      <c r="H562" s="53" t="s">
        <v>6</v>
      </c>
      <c r="I562" s="53" t="s">
        <v>2322</v>
      </c>
      <c r="J562" s="53">
        <v>44793228</v>
      </c>
      <c r="K562" s="53" t="s">
        <v>275</v>
      </c>
      <c r="L562" s="53">
        <v>3000</v>
      </c>
      <c r="M562" s="66">
        <v>76.5</v>
      </c>
      <c r="N562" s="68" t="s">
        <v>2320</v>
      </c>
      <c r="O562" s="68" t="s">
        <v>2321</v>
      </c>
      <c r="P562" s="68"/>
    </row>
    <row r="563" spans="1:16" s="57" customFormat="1" ht="52.2" customHeight="1">
      <c r="A563" s="53">
        <v>5</v>
      </c>
      <c r="B563" s="54" t="s">
        <v>2678</v>
      </c>
      <c r="C563" s="53" t="s">
        <v>221</v>
      </c>
      <c r="D563" s="53" t="s">
        <v>62</v>
      </c>
      <c r="E563" s="54" t="s">
        <v>2679</v>
      </c>
      <c r="F563" s="55">
        <v>46228</v>
      </c>
      <c r="G563" s="18">
        <v>246</v>
      </c>
      <c r="H563" s="53" t="s">
        <v>6</v>
      </c>
      <c r="I563" s="53" t="s">
        <v>764</v>
      </c>
      <c r="J563" s="53">
        <v>43699122</v>
      </c>
      <c r="K563" s="53" t="s">
        <v>275</v>
      </c>
      <c r="L563" s="53">
        <v>3000</v>
      </c>
      <c r="M563" s="66">
        <v>81.900000000000006</v>
      </c>
      <c r="N563" s="68" t="s">
        <v>2320</v>
      </c>
      <c r="O563" s="68" t="s">
        <v>2680</v>
      </c>
      <c r="P563" s="68"/>
    </row>
    <row r="564" spans="1:16" s="57" customFormat="1" ht="16.2">
      <c r="A564" s="48"/>
      <c r="B564" s="49" t="s">
        <v>29</v>
      </c>
      <c r="C564" s="50"/>
      <c r="D564" s="50"/>
      <c r="E564" s="51"/>
      <c r="F564" s="48"/>
      <c r="G564" s="56"/>
      <c r="H564" s="48"/>
      <c r="I564" s="48"/>
      <c r="J564" s="48"/>
      <c r="K564" s="48"/>
      <c r="L564" s="48"/>
      <c r="M564" s="62"/>
      <c r="N564" s="51"/>
      <c r="O564" s="75"/>
      <c r="P564" s="51"/>
    </row>
    <row r="565" spans="1:16" s="57" customFormat="1" ht="50.4" customHeight="1">
      <c r="A565" s="53">
        <v>1</v>
      </c>
      <c r="B565" s="54" t="s">
        <v>127</v>
      </c>
      <c r="C565" s="53" t="s">
        <v>65</v>
      </c>
      <c r="D565" s="53" t="s">
        <v>63</v>
      </c>
      <c r="E565" s="54" t="s">
        <v>90</v>
      </c>
      <c r="F565" s="55">
        <v>46024</v>
      </c>
      <c r="G565" s="18">
        <v>300</v>
      </c>
      <c r="H565" s="53" t="s">
        <v>6</v>
      </c>
      <c r="I565" s="53" t="s">
        <v>78</v>
      </c>
      <c r="J565" s="53">
        <v>131268</v>
      </c>
      <c r="K565" s="53" t="s">
        <v>91</v>
      </c>
      <c r="L565" s="53" t="s">
        <v>129</v>
      </c>
      <c r="M565" s="66"/>
      <c r="N565" s="54" t="s">
        <v>128</v>
      </c>
      <c r="O565" s="15" t="s">
        <v>123</v>
      </c>
      <c r="P565" s="60"/>
    </row>
    <row r="566" spans="1:16" s="57" customFormat="1" ht="80.400000000000006" customHeight="1">
      <c r="A566" s="53">
        <v>2</v>
      </c>
      <c r="B566" s="54" t="s">
        <v>127</v>
      </c>
      <c r="C566" s="53" t="s">
        <v>79</v>
      </c>
      <c r="D566" s="53" t="s">
        <v>63</v>
      </c>
      <c r="E566" s="54" t="s">
        <v>130</v>
      </c>
      <c r="F566" s="55">
        <v>46028</v>
      </c>
      <c r="G566" s="18">
        <v>438.48</v>
      </c>
      <c r="H566" s="53" t="s">
        <v>6</v>
      </c>
      <c r="I566" s="53" t="s">
        <v>95</v>
      </c>
      <c r="J566" s="53">
        <v>40109084</v>
      </c>
      <c r="K566" s="53" t="s">
        <v>63</v>
      </c>
      <c r="L566" s="53">
        <v>12</v>
      </c>
      <c r="M566" s="66">
        <v>36540</v>
      </c>
      <c r="N566" s="54" t="s">
        <v>121</v>
      </c>
      <c r="O566" s="15" t="s">
        <v>122</v>
      </c>
      <c r="P566" s="60"/>
    </row>
    <row r="567" spans="1:16" s="57" customFormat="1" ht="46.8">
      <c r="A567" s="53">
        <v>3</v>
      </c>
      <c r="B567" s="54" t="s">
        <v>77</v>
      </c>
      <c r="C567" s="53" t="s">
        <v>84</v>
      </c>
      <c r="D567" s="53" t="s">
        <v>63</v>
      </c>
      <c r="E567" s="54" t="s">
        <v>125</v>
      </c>
      <c r="F567" s="55">
        <v>46024</v>
      </c>
      <c r="G567" s="18">
        <v>342</v>
      </c>
      <c r="H567" s="53" t="s">
        <v>106</v>
      </c>
      <c r="I567" s="53" t="s">
        <v>399</v>
      </c>
      <c r="J567" s="53">
        <v>37230673</v>
      </c>
      <c r="K567" s="53" t="s">
        <v>63</v>
      </c>
      <c r="L567" s="53">
        <v>1</v>
      </c>
      <c r="M567" s="66">
        <v>342000</v>
      </c>
      <c r="N567" s="54" t="s">
        <v>124</v>
      </c>
      <c r="O567" s="15" t="s">
        <v>126</v>
      </c>
      <c r="P567" s="60"/>
    </row>
    <row r="568" spans="1:16" s="57" customFormat="1" ht="46.8">
      <c r="A568" s="53">
        <v>4</v>
      </c>
      <c r="B568" s="54" t="s">
        <v>127</v>
      </c>
      <c r="C568" s="53" t="s">
        <v>73</v>
      </c>
      <c r="D568" s="53" t="s">
        <v>62</v>
      </c>
      <c r="E568" s="54" t="s">
        <v>209</v>
      </c>
      <c r="F568" s="55">
        <v>46029</v>
      </c>
      <c r="G568" s="18">
        <v>200</v>
      </c>
      <c r="H568" s="53" t="s">
        <v>6</v>
      </c>
      <c r="I568" s="53" t="s">
        <v>217</v>
      </c>
      <c r="J568" s="53">
        <v>3337119</v>
      </c>
      <c r="K568" s="53" t="s">
        <v>177</v>
      </c>
      <c r="L568" s="53" t="s">
        <v>178</v>
      </c>
      <c r="M568" s="66"/>
      <c r="N568" s="54" t="s">
        <v>179</v>
      </c>
      <c r="O568" s="15" t="s">
        <v>180</v>
      </c>
      <c r="P568" s="54"/>
    </row>
    <row r="569" spans="1:16" s="57" customFormat="1" ht="113.4" customHeight="1">
      <c r="A569" s="53">
        <v>5</v>
      </c>
      <c r="B569" s="54" t="s">
        <v>181</v>
      </c>
      <c r="C569" s="53" t="s">
        <v>65</v>
      </c>
      <c r="D569" s="53" t="s">
        <v>62</v>
      </c>
      <c r="E569" s="54" t="s">
        <v>210</v>
      </c>
      <c r="F569" s="55">
        <v>46029</v>
      </c>
      <c r="G569" s="18">
        <v>357.108</v>
      </c>
      <c r="H569" s="53" t="s">
        <v>6</v>
      </c>
      <c r="I569" s="53" t="s">
        <v>182</v>
      </c>
      <c r="J569" s="53">
        <v>42086719</v>
      </c>
      <c r="K569" s="53" t="s">
        <v>91</v>
      </c>
      <c r="L569" s="53">
        <v>24000</v>
      </c>
      <c r="M569" s="66">
        <v>14.879479999999999</v>
      </c>
      <c r="N569" s="54" t="s">
        <v>183</v>
      </c>
      <c r="O569" s="15" t="s">
        <v>184</v>
      </c>
      <c r="P569" s="54"/>
    </row>
    <row r="570" spans="1:16" s="57" customFormat="1" ht="51.6" customHeight="1">
      <c r="A570" s="53">
        <v>6</v>
      </c>
      <c r="B570" s="54" t="s">
        <v>185</v>
      </c>
      <c r="C570" s="53" t="s">
        <v>73</v>
      </c>
      <c r="D570" s="53" t="s">
        <v>62</v>
      </c>
      <c r="E570" s="54" t="s">
        <v>211</v>
      </c>
      <c r="F570" s="55">
        <v>46031</v>
      </c>
      <c r="G570" s="18">
        <v>534.66600000000005</v>
      </c>
      <c r="H570" s="53" t="s">
        <v>6</v>
      </c>
      <c r="I570" s="53" t="s">
        <v>217</v>
      </c>
      <c r="J570" s="53">
        <v>3337119</v>
      </c>
      <c r="K570" s="53" t="s">
        <v>187</v>
      </c>
      <c r="L570" s="53">
        <v>120</v>
      </c>
      <c r="M570" s="66">
        <v>4.4550000000000001</v>
      </c>
      <c r="N570" s="54" t="s">
        <v>186</v>
      </c>
      <c r="O570" s="15" t="s">
        <v>188</v>
      </c>
      <c r="P570" s="54"/>
    </row>
    <row r="571" spans="1:16" s="57" customFormat="1" ht="46.8">
      <c r="A571" s="53">
        <v>7</v>
      </c>
      <c r="B571" s="54" t="s">
        <v>77</v>
      </c>
      <c r="C571" s="53" t="s">
        <v>73</v>
      </c>
      <c r="D571" s="53" t="s">
        <v>63</v>
      </c>
      <c r="E571" s="54" t="s">
        <v>212</v>
      </c>
      <c r="F571" s="55">
        <v>46029</v>
      </c>
      <c r="G571" s="18">
        <v>450</v>
      </c>
      <c r="H571" s="53" t="s">
        <v>6</v>
      </c>
      <c r="I571" s="53" t="s">
        <v>217</v>
      </c>
      <c r="J571" s="53">
        <v>3337119</v>
      </c>
      <c r="K571" s="53" t="s">
        <v>187</v>
      </c>
      <c r="L571" s="53">
        <v>100.88211699999999</v>
      </c>
      <c r="M571" s="66">
        <v>4460.6517999999996</v>
      </c>
      <c r="N571" s="54" t="s">
        <v>189</v>
      </c>
      <c r="O571" s="15" t="s">
        <v>190</v>
      </c>
      <c r="P571" s="54"/>
    </row>
    <row r="572" spans="1:16" s="57" customFormat="1" ht="54.6" customHeight="1">
      <c r="A572" s="53">
        <v>8</v>
      </c>
      <c r="B572" s="54" t="s">
        <v>191</v>
      </c>
      <c r="C572" s="53" t="s">
        <v>75</v>
      </c>
      <c r="D572" s="53" t="s">
        <v>63</v>
      </c>
      <c r="E572" s="54" t="s">
        <v>192</v>
      </c>
      <c r="F572" s="55">
        <v>46034</v>
      </c>
      <c r="G572" s="18">
        <v>337.68</v>
      </c>
      <c r="H572" s="53" t="s">
        <v>6</v>
      </c>
      <c r="I572" s="53" t="s">
        <v>831</v>
      </c>
      <c r="J572" s="53">
        <v>38234621</v>
      </c>
      <c r="K572" s="53" t="s">
        <v>193</v>
      </c>
      <c r="L572" s="53">
        <v>8040</v>
      </c>
      <c r="M572" s="66"/>
      <c r="N572" s="54" t="s">
        <v>194</v>
      </c>
      <c r="O572" s="15" t="s">
        <v>195</v>
      </c>
      <c r="P572" s="54"/>
    </row>
    <row r="573" spans="1:16" s="57" customFormat="1" ht="66.599999999999994" customHeight="1">
      <c r="A573" s="53">
        <v>9</v>
      </c>
      <c r="B573" s="54" t="s">
        <v>196</v>
      </c>
      <c r="C573" s="53" t="s">
        <v>65</v>
      </c>
      <c r="D573" s="53" t="s">
        <v>62</v>
      </c>
      <c r="E573" s="54" t="s">
        <v>213</v>
      </c>
      <c r="F573" s="55">
        <v>46034</v>
      </c>
      <c r="G573" s="18">
        <v>621.35</v>
      </c>
      <c r="H573" s="53" t="s">
        <v>6</v>
      </c>
      <c r="I573" s="53" t="s">
        <v>400</v>
      </c>
      <c r="J573" s="53">
        <v>36375631</v>
      </c>
      <c r="K573" s="53" t="s">
        <v>91</v>
      </c>
      <c r="L573" s="53">
        <v>56981</v>
      </c>
      <c r="M573" s="66">
        <v>10.91</v>
      </c>
      <c r="N573" s="54" t="s">
        <v>197</v>
      </c>
      <c r="O573" s="15" t="s">
        <v>198</v>
      </c>
      <c r="P573" s="54"/>
    </row>
    <row r="574" spans="1:16" s="57" customFormat="1" ht="78">
      <c r="A574" s="53">
        <v>10</v>
      </c>
      <c r="B574" s="54" t="s">
        <v>199</v>
      </c>
      <c r="C574" s="53" t="s">
        <v>218</v>
      </c>
      <c r="D574" s="53" t="s">
        <v>63</v>
      </c>
      <c r="E574" s="54" t="s">
        <v>214</v>
      </c>
      <c r="F574" s="55">
        <v>46035</v>
      </c>
      <c r="G574" s="18">
        <v>554.4</v>
      </c>
      <c r="H574" s="53" t="s">
        <v>6</v>
      </c>
      <c r="I574" s="53" t="s">
        <v>200</v>
      </c>
      <c r="J574" s="53">
        <v>35420080</v>
      </c>
      <c r="K574" s="53" t="s">
        <v>219</v>
      </c>
      <c r="L574" s="53">
        <v>22000</v>
      </c>
      <c r="M574" s="66">
        <v>25.2</v>
      </c>
      <c r="N574" s="54" t="s">
        <v>201</v>
      </c>
      <c r="O574" s="15" t="s">
        <v>202</v>
      </c>
      <c r="P574" s="54"/>
    </row>
    <row r="575" spans="1:16" s="57" customFormat="1" ht="81" customHeight="1">
      <c r="A575" s="53">
        <v>11</v>
      </c>
      <c r="B575" s="54" t="s">
        <v>199</v>
      </c>
      <c r="C575" s="53" t="s">
        <v>218</v>
      </c>
      <c r="D575" s="53" t="s">
        <v>63</v>
      </c>
      <c r="E575" s="54" t="s">
        <v>215</v>
      </c>
      <c r="F575" s="55">
        <v>46034</v>
      </c>
      <c r="G575" s="18">
        <v>485.28</v>
      </c>
      <c r="H575" s="53" t="s">
        <v>6</v>
      </c>
      <c r="I575" s="53" t="s">
        <v>200</v>
      </c>
      <c r="J575" s="53">
        <v>35420080</v>
      </c>
      <c r="K575" s="53" t="s">
        <v>219</v>
      </c>
      <c r="L575" s="53">
        <v>24000</v>
      </c>
      <c r="M575" s="66">
        <v>20.22</v>
      </c>
      <c r="N575" s="54" t="s">
        <v>203</v>
      </c>
      <c r="O575" s="15" t="s">
        <v>204</v>
      </c>
      <c r="P575" s="54"/>
    </row>
    <row r="576" spans="1:16" s="57" customFormat="1" ht="78">
      <c r="A576" s="53">
        <v>12</v>
      </c>
      <c r="B576" s="54" t="s">
        <v>199</v>
      </c>
      <c r="C576" s="53" t="s">
        <v>81</v>
      </c>
      <c r="D576" s="53" t="s">
        <v>63</v>
      </c>
      <c r="E576" s="54" t="s">
        <v>216</v>
      </c>
      <c r="F576" s="55">
        <v>46031</v>
      </c>
      <c r="G576" s="18">
        <v>418</v>
      </c>
      <c r="H576" s="53" t="s">
        <v>6</v>
      </c>
      <c r="I576" s="53" t="s">
        <v>580</v>
      </c>
      <c r="J576" s="53">
        <v>30098684</v>
      </c>
      <c r="K576" s="53" t="s">
        <v>63</v>
      </c>
      <c r="L576" s="53">
        <v>11</v>
      </c>
      <c r="M576" s="66">
        <v>38000</v>
      </c>
      <c r="N576" s="54" t="s">
        <v>205</v>
      </c>
      <c r="O576" s="15" t="s">
        <v>206</v>
      </c>
      <c r="P576" s="54"/>
    </row>
    <row r="577" spans="1:16" s="57" customFormat="1" ht="52.2" customHeight="1">
      <c r="A577" s="53">
        <v>13</v>
      </c>
      <c r="B577" s="54" t="s">
        <v>401</v>
      </c>
      <c r="C577" s="53" t="s">
        <v>84</v>
      </c>
      <c r="D577" s="53" t="s">
        <v>63</v>
      </c>
      <c r="E577" s="54" t="s">
        <v>125</v>
      </c>
      <c r="F577" s="55">
        <v>46037</v>
      </c>
      <c r="G577" s="18">
        <v>810.96</v>
      </c>
      <c r="H577" s="53" t="s">
        <v>6</v>
      </c>
      <c r="I577" s="53" t="s">
        <v>830</v>
      </c>
      <c r="J577" s="53">
        <v>37230673</v>
      </c>
      <c r="K577" s="53" t="s">
        <v>63</v>
      </c>
      <c r="L577" s="53">
        <v>1</v>
      </c>
      <c r="M577" s="66">
        <v>810960</v>
      </c>
      <c r="N577" s="54" t="s">
        <v>402</v>
      </c>
      <c r="O577" s="15" t="s">
        <v>403</v>
      </c>
      <c r="P577" s="54"/>
    </row>
    <row r="578" spans="1:16" s="57" customFormat="1" ht="51" customHeight="1">
      <c r="A578" s="53">
        <v>14</v>
      </c>
      <c r="B578" s="54" t="s">
        <v>191</v>
      </c>
      <c r="C578" s="53" t="s">
        <v>73</v>
      </c>
      <c r="D578" s="53" t="s">
        <v>62</v>
      </c>
      <c r="E578" s="54" t="s">
        <v>209</v>
      </c>
      <c r="F578" s="55">
        <v>46038</v>
      </c>
      <c r="G578" s="18">
        <v>1935.5</v>
      </c>
      <c r="H578" s="53" t="s">
        <v>6</v>
      </c>
      <c r="I578" s="53" t="s">
        <v>404</v>
      </c>
      <c r="J578" s="53">
        <v>40075815</v>
      </c>
      <c r="K578" s="53" t="s">
        <v>187</v>
      </c>
      <c r="L578" s="53">
        <v>423.15</v>
      </c>
      <c r="M578" s="66">
        <v>4574.03</v>
      </c>
      <c r="N578" s="54" t="s">
        <v>405</v>
      </c>
      <c r="O578" s="15" t="s">
        <v>406</v>
      </c>
      <c r="P578" s="54"/>
    </row>
    <row r="579" spans="1:16" s="57" customFormat="1" ht="109.2" customHeight="1">
      <c r="A579" s="53">
        <v>15</v>
      </c>
      <c r="B579" s="54" t="s">
        <v>181</v>
      </c>
      <c r="C579" s="53" t="s">
        <v>84</v>
      </c>
      <c r="D579" s="53" t="s">
        <v>62</v>
      </c>
      <c r="E579" s="54" t="s">
        <v>581</v>
      </c>
      <c r="F579" s="55">
        <v>46043</v>
      </c>
      <c r="G579" s="18">
        <v>11065</v>
      </c>
      <c r="H579" s="53" t="s">
        <v>6</v>
      </c>
      <c r="I579" s="53" t="s">
        <v>829</v>
      </c>
      <c r="J579" s="53">
        <v>32828388</v>
      </c>
      <c r="K579" s="53" t="s">
        <v>582</v>
      </c>
      <c r="L579" s="53">
        <v>1</v>
      </c>
      <c r="M579" s="66">
        <v>11400000</v>
      </c>
      <c r="N579" s="54" t="s">
        <v>583</v>
      </c>
      <c r="O579" s="15" t="s">
        <v>584</v>
      </c>
      <c r="P579" s="54"/>
    </row>
    <row r="580" spans="1:16" s="57" customFormat="1" ht="46.8">
      <c r="A580" s="53">
        <v>16</v>
      </c>
      <c r="B580" s="54" t="s">
        <v>585</v>
      </c>
      <c r="C580" s="53" t="s">
        <v>73</v>
      </c>
      <c r="D580" s="53" t="s">
        <v>63</v>
      </c>
      <c r="E580" s="54" t="s">
        <v>209</v>
      </c>
      <c r="F580" s="55">
        <v>46042</v>
      </c>
      <c r="G580" s="18">
        <v>360</v>
      </c>
      <c r="H580" s="53" t="s">
        <v>6</v>
      </c>
      <c r="I580" s="53" t="s">
        <v>602</v>
      </c>
      <c r="J580" s="53">
        <v>3337119</v>
      </c>
      <c r="K580" s="53" t="s">
        <v>586</v>
      </c>
      <c r="L580" s="53" t="s">
        <v>587</v>
      </c>
      <c r="M580" s="66">
        <v>4460.16</v>
      </c>
      <c r="N580" s="54" t="s">
        <v>588</v>
      </c>
      <c r="O580" s="15" t="s">
        <v>589</v>
      </c>
      <c r="P580" s="54"/>
    </row>
    <row r="581" spans="1:16" s="57" customFormat="1" ht="31.2">
      <c r="A581" s="53">
        <v>17</v>
      </c>
      <c r="B581" s="54" t="s">
        <v>77</v>
      </c>
      <c r="C581" s="53" t="s">
        <v>75</v>
      </c>
      <c r="D581" s="53" t="s">
        <v>62</v>
      </c>
      <c r="E581" s="54" t="s">
        <v>591</v>
      </c>
      <c r="F581" s="55">
        <v>46043</v>
      </c>
      <c r="G581" s="18">
        <v>284.60000000000002</v>
      </c>
      <c r="H581" s="53" t="s">
        <v>6</v>
      </c>
      <c r="I581" s="53" t="s">
        <v>828</v>
      </c>
      <c r="J581" s="53">
        <v>19382607</v>
      </c>
      <c r="K581" s="53" t="s">
        <v>582</v>
      </c>
      <c r="L581" s="53">
        <v>21922</v>
      </c>
      <c r="M581" s="66"/>
      <c r="N581" s="54" t="s">
        <v>590</v>
      </c>
      <c r="O581" s="15" t="s">
        <v>592</v>
      </c>
      <c r="P581" s="54"/>
    </row>
    <row r="582" spans="1:16" s="57" customFormat="1" ht="31.2">
      <c r="A582" s="53">
        <v>18</v>
      </c>
      <c r="B582" s="54" t="s">
        <v>77</v>
      </c>
      <c r="C582" s="53" t="s">
        <v>221</v>
      </c>
      <c r="D582" s="53" t="s">
        <v>62</v>
      </c>
      <c r="E582" s="54" t="s">
        <v>593</v>
      </c>
      <c r="F582" s="55">
        <v>46048</v>
      </c>
      <c r="G582" s="18">
        <v>660</v>
      </c>
      <c r="H582" s="53" t="s">
        <v>106</v>
      </c>
      <c r="I582" s="53" t="s">
        <v>1150</v>
      </c>
      <c r="J582" s="53">
        <v>31349261</v>
      </c>
      <c r="K582" s="53" t="s">
        <v>275</v>
      </c>
      <c r="L582" s="53">
        <v>11000</v>
      </c>
      <c r="M582" s="66">
        <v>60</v>
      </c>
      <c r="N582" s="54" t="s">
        <v>594</v>
      </c>
      <c r="O582" s="15" t="s">
        <v>595</v>
      </c>
      <c r="P582" s="54"/>
    </row>
    <row r="583" spans="1:16" s="57" customFormat="1" ht="31.2">
      <c r="A583" s="53">
        <v>19</v>
      </c>
      <c r="B583" s="54" t="s">
        <v>401</v>
      </c>
      <c r="C583" s="53" t="s">
        <v>65</v>
      </c>
      <c r="D583" s="53" t="s">
        <v>596</v>
      </c>
      <c r="E583" s="54" t="s">
        <v>90</v>
      </c>
      <c r="F583" s="55">
        <v>46044</v>
      </c>
      <c r="G583" s="18">
        <v>709.09</v>
      </c>
      <c r="H583" s="53" t="s">
        <v>6</v>
      </c>
      <c r="I583" s="53" t="s">
        <v>78</v>
      </c>
      <c r="J583" s="53">
        <v>131268</v>
      </c>
      <c r="K583" s="53" t="s">
        <v>91</v>
      </c>
      <c r="L583" s="53">
        <v>168968</v>
      </c>
      <c r="M583" s="66">
        <v>4.1966000000000001</v>
      </c>
      <c r="N583" s="54" t="s">
        <v>597</v>
      </c>
      <c r="O583" s="15" t="s">
        <v>598</v>
      </c>
      <c r="P583" s="54"/>
    </row>
    <row r="584" spans="1:16" s="57" customFormat="1" ht="78">
      <c r="A584" s="53">
        <v>20</v>
      </c>
      <c r="B584" s="54" t="s">
        <v>199</v>
      </c>
      <c r="C584" s="53" t="s">
        <v>99</v>
      </c>
      <c r="D584" s="53" t="s">
        <v>62</v>
      </c>
      <c r="E584" s="54" t="s">
        <v>599</v>
      </c>
      <c r="F584" s="55">
        <v>46045</v>
      </c>
      <c r="G584" s="18">
        <v>2004.75</v>
      </c>
      <c r="H584" s="53" t="s">
        <v>6</v>
      </c>
      <c r="I584" s="53" t="s">
        <v>1014</v>
      </c>
      <c r="J584" s="53">
        <v>2798518156</v>
      </c>
      <c r="K584" s="53" t="s">
        <v>165</v>
      </c>
      <c r="L584" s="53">
        <v>150</v>
      </c>
      <c r="M584" s="66"/>
      <c r="N584" s="54" t="s">
        <v>600</v>
      </c>
      <c r="O584" s="15" t="s">
        <v>601</v>
      </c>
      <c r="P584" s="54"/>
    </row>
    <row r="585" spans="1:16" s="57" customFormat="1" ht="110.4" customHeight="1">
      <c r="A585" s="53">
        <v>21</v>
      </c>
      <c r="B585" s="54" t="s">
        <v>181</v>
      </c>
      <c r="C585" s="53" t="s">
        <v>835</v>
      </c>
      <c r="D585" s="53" t="s">
        <v>62</v>
      </c>
      <c r="E585" s="54" t="s">
        <v>832</v>
      </c>
      <c r="F585" s="55">
        <v>46052</v>
      </c>
      <c r="G585" s="18">
        <v>12764.64</v>
      </c>
      <c r="H585" s="53" t="s">
        <v>6</v>
      </c>
      <c r="I585" s="53" t="s">
        <v>785</v>
      </c>
      <c r="J585" s="53" t="s">
        <v>786</v>
      </c>
      <c r="K585" s="53" t="s">
        <v>582</v>
      </c>
      <c r="L585" s="53">
        <v>4000</v>
      </c>
      <c r="M585" s="66">
        <v>3191.16</v>
      </c>
      <c r="N585" s="54" t="s">
        <v>787</v>
      </c>
      <c r="O585" s="15" t="s">
        <v>788</v>
      </c>
      <c r="P585" s="53" t="s">
        <v>172</v>
      </c>
    </row>
    <row r="586" spans="1:16" s="57" customFormat="1" ht="35.4" customHeight="1">
      <c r="A586" s="53">
        <v>22</v>
      </c>
      <c r="B586" s="54" t="s">
        <v>77</v>
      </c>
      <c r="C586" s="53" t="s">
        <v>75</v>
      </c>
      <c r="D586" s="53" t="s">
        <v>62</v>
      </c>
      <c r="E586" s="54" t="s">
        <v>789</v>
      </c>
      <c r="F586" s="55">
        <v>46051</v>
      </c>
      <c r="G586" s="18">
        <v>1200</v>
      </c>
      <c r="H586" s="53" t="s">
        <v>6</v>
      </c>
      <c r="I586" s="53" t="s">
        <v>790</v>
      </c>
      <c r="J586" s="53">
        <v>45707653</v>
      </c>
      <c r="K586" s="53" t="s">
        <v>582</v>
      </c>
      <c r="L586" s="53">
        <v>59500</v>
      </c>
      <c r="M586" s="66"/>
      <c r="N586" s="54" t="s">
        <v>791</v>
      </c>
      <c r="O586" s="15" t="s">
        <v>792</v>
      </c>
      <c r="P586" s="53"/>
    </row>
    <row r="587" spans="1:16" s="57" customFormat="1" ht="49.8" customHeight="1">
      <c r="A587" s="53">
        <v>23</v>
      </c>
      <c r="B587" s="54" t="s">
        <v>191</v>
      </c>
      <c r="C587" s="53" t="s">
        <v>75</v>
      </c>
      <c r="D587" s="53" t="s">
        <v>62</v>
      </c>
      <c r="E587" s="54" t="s">
        <v>793</v>
      </c>
      <c r="F587" s="55">
        <v>46051</v>
      </c>
      <c r="G587" s="18">
        <v>664.35</v>
      </c>
      <c r="H587" s="53" t="s">
        <v>6</v>
      </c>
      <c r="I587" s="53" t="s">
        <v>603</v>
      </c>
      <c r="J587" s="53">
        <v>1976625</v>
      </c>
      <c r="K587" s="53" t="s">
        <v>582</v>
      </c>
      <c r="L587" s="53">
        <v>5100</v>
      </c>
      <c r="M587" s="66"/>
      <c r="N587" s="54" t="s">
        <v>794</v>
      </c>
      <c r="O587" s="15" t="s">
        <v>795</v>
      </c>
      <c r="P587" s="53"/>
    </row>
    <row r="588" spans="1:16" s="57" customFormat="1" ht="46.8">
      <c r="A588" s="53">
        <v>24</v>
      </c>
      <c r="B588" s="54" t="s">
        <v>191</v>
      </c>
      <c r="C588" s="53" t="s">
        <v>75</v>
      </c>
      <c r="D588" s="53" t="s">
        <v>62</v>
      </c>
      <c r="E588" s="54" t="s">
        <v>604</v>
      </c>
      <c r="F588" s="55">
        <v>46056</v>
      </c>
      <c r="G588" s="18">
        <v>1026.2</v>
      </c>
      <c r="H588" s="53" t="s">
        <v>6</v>
      </c>
      <c r="I588" s="53" t="s">
        <v>796</v>
      </c>
      <c r="J588" s="53">
        <v>30109129</v>
      </c>
      <c r="K588" s="53" t="s">
        <v>582</v>
      </c>
      <c r="L588" s="53">
        <v>24760</v>
      </c>
      <c r="M588" s="66"/>
      <c r="N588" s="54" t="s">
        <v>797</v>
      </c>
      <c r="O588" s="15" t="s">
        <v>798</v>
      </c>
      <c r="P588" s="53"/>
    </row>
    <row r="589" spans="1:16" s="57" customFormat="1" ht="78">
      <c r="A589" s="53">
        <v>25</v>
      </c>
      <c r="B589" s="54" t="s">
        <v>199</v>
      </c>
      <c r="C589" s="53" t="s">
        <v>73</v>
      </c>
      <c r="D589" s="53" t="s">
        <v>62</v>
      </c>
      <c r="E589" s="54" t="s">
        <v>799</v>
      </c>
      <c r="F589" s="55">
        <v>46055</v>
      </c>
      <c r="G589" s="18">
        <v>4092.002</v>
      </c>
      <c r="H589" s="53" t="s">
        <v>6</v>
      </c>
      <c r="I589" s="53" t="s">
        <v>217</v>
      </c>
      <c r="J589" s="53">
        <v>3337119</v>
      </c>
      <c r="K589" s="53" t="s">
        <v>187</v>
      </c>
      <c r="L589" s="53">
        <v>918.40517</v>
      </c>
      <c r="M589" s="66">
        <v>4455.5519999999997</v>
      </c>
      <c r="N589" s="54" t="s">
        <v>800</v>
      </c>
      <c r="O589" s="15" t="s">
        <v>801</v>
      </c>
      <c r="P589" s="53"/>
    </row>
    <row r="590" spans="1:16" s="57" customFormat="1" ht="109.2">
      <c r="A590" s="53">
        <v>26</v>
      </c>
      <c r="B590" s="54" t="s">
        <v>181</v>
      </c>
      <c r="C590" s="53" t="s">
        <v>835</v>
      </c>
      <c r="D590" s="53" t="s">
        <v>62</v>
      </c>
      <c r="E590" s="54" t="s">
        <v>802</v>
      </c>
      <c r="F590" s="55">
        <v>46059</v>
      </c>
      <c r="G590" s="18">
        <v>2030</v>
      </c>
      <c r="H590" s="53" t="s">
        <v>6</v>
      </c>
      <c r="I590" s="53" t="s">
        <v>803</v>
      </c>
      <c r="J590" s="53">
        <v>3012222007</v>
      </c>
      <c r="K590" s="53" t="s">
        <v>804</v>
      </c>
      <c r="L590" s="53">
        <v>350</v>
      </c>
      <c r="M590" s="66">
        <v>5800</v>
      </c>
      <c r="N590" s="54" t="s">
        <v>805</v>
      </c>
      <c r="O590" s="15" t="s">
        <v>806</v>
      </c>
      <c r="P590" s="53" t="s">
        <v>172</v>
      </c>
    </row>
    <row r="591" spans="1:16" s="57" customFormat="1" ht="109.2">
      <c r="A591" s="53">
        <v>27</v>
      </c>
      <c r="B591" s="54" t="s">
        <v>181</v>
      </c>
      <c r="C591" s="53" t="s">
        <v>835</v>
      </c>
      <c r="D591" s="53" t="s">
        <v>62</v>
      </c>
      <c r="E591" s="54" t="s">
        <v>802</v>
      </c>
      <c r="F591" s="55">
        <v>46059</v>
      </c>
      <c r="G591" s="18">
        <v>2028.6</v>
      </c>
      <c r="H591" s="53" t="s">
        <v>6</v>
      </c>
      <c r="I591" s="53" t="s">
        <v>807</v>
      </c>
      <c r="J591" s="53">
        <v>38917808</v>
      </c>
      <c r="K591" s="53" t="s">
        <v>804</v>
      </c>
      <c r="L591" s="53">
        <v>350</v>
      </c>
      <c r="M591" s="66">
        <v>5796</v>
      </c>
      <c r="N591" s="54" t="s">
        <v>805</v>
      </c>
      <c r="O591" s="15" t="s">
        <v>808</v>
      </c>
      <c r="P591" s="53" t="s">
        <v>172</v>
      </c>
    </row>
    <row r="592" spans="1:16" s="57" customFormat="1" ht="109.2">
      <c r="A592" s="53">
        <v>28</v>
      </c>
      <c r="B592" s="54" t="s">
        <v>181</v>
      </c>
      <c r="C592" s="53" t="s">
        <v>835</v>
      </c>
      <c r="D592" s="53" t="s">
        <v>62</v>
      </c>
      <c r="E592" s="54" t="s">
        <v>833</v>
      </c>
      <c r="F592" s="55">
        <v>46059</v>
      </c>
      <c r="G592" s="18">
        <v>442.5</v>
      </c>
      <c r="H592" s="53" t="s">
        <v>6</v>
      </c>
      <c r="I592" s="53" t="s">
        <v>809</v>
      </c>
      <c r="J592" s="53">
        <v>38080606</v>
      </c>
      <c r="K592" s="53" t="s">
        <v>582</v>
      </c>
      <c r="L592" s="53">
        <v>15</v>
      </c>
      <c r="M592" s="66">
        <v>29500</v>
      </c>
      <c r="N592" s="54" t="s">
        <v>810</v>
      </c>
      <c r="O592" s="15" t="s">
        <v>811</v>
      </c>
      <c r="P592" s="53" t="s">
        <v>172</v>
      </c>
    </row>
    <row r="593" spans="1:16" s="57" customFormat="1" ht="114.6" customHeight="1">
      <c r="A593" s="53">
        <v>29</v>
      </c>
      <c r="B593" s="54" t="s">
        <v>181</v>
      </c>
      <c r="C593" s="53" t="s">
        <v>835</v>
      </c>
      <c r="D593" s="53" t="s">
        <v>62</v>
      </c>
      <c r="E593" s="54" t="s">
        <v>832</v>
      </c>
      <c r="F593" s="55">
        <v>46059</v>
      </c>
      <c r="G593" s="18">
        <v>1499.9449999999999</v>
      </c>
      <c r="H593" s="53" t="s">
        <v>6</v>
      </c>
      <c r="I593" s="53" t="s">
        <v>812</v>
      </c>
      <c r="J593" s="53">
        <v>3056010911</v>
      </c>
      <c r="K593" s="53" t="s">
        <v>193</v>
      </c>
      <c r="L593" s="53">
        <v>26086</v>
      </c>
      <c r="M593" s="66">
        <v>57.5</v>
      </c>
      <c r="N593" s="54" t="s">
        <v>813</v>
      </c>
      <c r="O593" s="15" t="s">
        <v>814</v>
      </c>
      <c r="P593" s="53" t="s">
        <v>172</v>
      </c>
    </row>
    <row r="594" spans="1:16" s="57" customFormat="1" ht="109.2">
      <c r="A594" s="53">
        <v>30</v>
      </c>
      <c r="B594" s="54" t="s">
        <v>181</v>
      </c>
      <c r="C594" s="53" t="s">
        <v>835</v>
      </c>
      <c r="D594" s="53" t="s">
        <v>62</v>
      </c>
      <c r="E594" s="54" t="s">
        <v>815</v>
      </c>
      <c r="F594" s="55">
        <v>46059</v>
      </c>
      <c r="G594" s="18">
        <v>5600</v>
      </c>
      <c r="H594" s="53" t="s">
        <v>6</v>
      </c>
      <c r="I594" s="53" t="s">
        <v>816</v>
      </c>
      <c r="J594" s="53">
        <v>3141801618</v>
      </c>
      <c r="K594" s="53" t="s">
        <v>804</v>
      </c>
      <c r="L594" s="53">
        <v>1400000</v>
      </c>
      <c r="M594" s="66">
        <v>4</v>
      </c>
      <c r="N594" s="54" t="s">
        <v>817</v>
      </c>
      <c r="O594" s="15" t="s">
        <v>818</v>
      </c>
      <c r="P594" s="53" t="s">
        <v>172</v>
      </c>
    </row>
    <row r="595" spans="1:16" s="57" customFormat="1" ht="109.2">
      <c r="A595" s="53">
        <v>31</v>
      </c>
      <c r="B595" s="54" t="s">
        <v>181</v>
      </c>
      <c r="C595" s="53" t="s">
        <v>835</v>
      </c>
      <c r="D595" s="53" t="s">
        <v>62</v>
      </c>
      <c r="E595" s="54" t="s">
        <v>819</v>
      </c>
      <c r="F595" s="55">
        <v>46059</v>
      </c>
      <c r="G595" s="18">
        <v>540</v>
      </c>
      <c r="H595" s="53" t="s">
        <v>6</v>
      </c>
      <c r="I595" s="53" t="s">
        <v>812</v>
      </c>
      <c r="J595" s="53">
        <v>3056010911</v>
      </c>
      <c r="K595" s="53" t="s">
        <v>582</v>
      </c>
      <c r="L595" s="53">
        <v>2700000</v>
      </c>
      <c r="M595" s="66">
        <v>0.2</v>
      </c>
      <c r="N595" s="54" t="s">
        <v>820</v>
      </c>
      <c r="O595" s="15" t="s">
        <v>821</v>
      </c>
      <c r="P595" s="53" t="s">
        <v>172</v>
      </c>
    </row>
    <row r="596" spans="1:16" s="57" customFormat="1" ht="109.2">
      <c r="A596" s="53">
        <v>32</v>
      </c>
      <c r="B596" s="54" t="s">
        <v>181</v>
      </c>
      <c r="C596" s="53" t="s">
        <v>835</v>
      </c>
      <c r="D596" s="53" t="s">
        <v>62</v>
      </c>
      <c r="E596" s="54" t="s">
        <v>834</v>
      </c>
      <c r="F596" s="55">
        <v>46059</v>
      </c>
      <c r="G596" s="18">
        <v>1365</v>
      </c>
      <c r="H596" s="53" t="s">
        <v>6</v>
      </c>
      <c r="I596" s="53" t="s">
        <v>822</v>
      </c>
      <c r="J596" s="53">
        <v>2889407493</v>
      </c>
      <c r="K596" s="53" t="s">
        <v>582</v>
      </c>
      <c r="L596" s="53">
        <v>3</v>
      </c>
      <c r="M596" s="66">
        <v>455000</v>
      </c>
      <c r="N596" s="54" t="s">
        <v>823</v>
      </c>
      <c r="O596" s="15" t="s">
        <v>824</v>
      </c>
      <c r="P596" s="53" t="s">
        <v>172</v>
      </c>
    </row>
    <row r="597" spans="1:16" s="57" customFormat="1" ht="51" customHeight="1">
      <c r="A597" s="53">
        <v>33</v>
      </c>
      <c r="B597" s="54" t="s">
        <v>77</v>
      </c>
      <c r="C597" s="53" t="s">
        <v>73</v>
      </c>
      <c r="D597" s="53" t="s">
        <v>62</v>
      </c>
      <c r="E597" s="54" t="s">
        <v>212</v>
      </c>
      <c r="F597" s="55">
        <v>46058</v>
      </c>
      <c r="G597" s="18">
        <v>1800</v>
      </c>
      <c r="H597" s="53" t="s">
        <v>6</v>
      </c>
      <c r="I597" s="53" t="s">
        <v>1154</v>
      </c>
      <c r="J597" s="53">
        <v>3337119</v>
      </c>
      <c r="K597" s="53" t="s">
        <v>187</v>
      </c>
      <c r="L597" s="53" t="s">
        <v>825</v>
      </c>
      <c r="M597" s="66">
        <v>4485</v>
      </c>
      <c r="N597" s="54" t="s">
        <v>73</v>
      </c>
      <c r="O597" s="15" t="s">
        <v>826</v>
      </c>
      <c r="P597" s="53"/>
    </row>
    <row r="598" spans="1:16" s="57" customFormat="1" ht="48" customHeight="1">
      <c r="A598" s="53">
        <v>34</v>
      </c>
      <c r="B598" s="54" t="s">
        <v>127</v>
      </c>
      <c r="C598" s="53" t="s">
        <v>65</v>
      </c>
      <c r="D598" s="53" t="s">
        <v>62</v>
      </c>
      <c r="E598" s="54" t="s">
        <v>213</v>
      </c>
      <c r="F598" s="55">
        <v>46052</v>
      </c>
      <c r="G598" s="18">
        <v>983.01700000000005</v>
      </c>
      <c r="H598" s="53" t="s">
        <v>6</v>
      </c>
      <c r="I598" s="53" t="s">
        <v>1151</v>
      </c>
      <c r="J598" s="53">
        <v>43729979</v>
      </c>
      <c r="K598" s="53" t="s">
        <v>91</v>
      </c>
      <c r="L598" s="53">
        <v>66063</v>
      </c>
      <c r="M598" s="66">
        <v>14.88</v>
      </c>
      <c r="N598" s="54" t="s">
        <v>197</v>
      </c>
      <c r="O598" s="15" t="s">
        <v>827</v>
      </c>
      <c r="P598" s="53"/>
    </row>
    <row r="599" spans="1:16" s="57" customFormat="1" ht="46.8">
      <c r="A599" s="53">
        <v>35</v>
      </c>
      <c r="B599" s="54" t="s">
        <v>585</v>
      </c>
      <c r="C599" s="53" t="s">
        <v>73</v>
      </c>
      <c r="D599" s="53" t="s">
        <v>62</v>
      </c>
      <c r="E599" s="54" t="s">
        <v>1023</v>
      </c>
      <c r="F599" s="55">
        <v>46065</v>
      </c>
      <c r="G599" s="18">
        <v>826.8</v>
      </c>
      <c r="H599" s="53" t="s">
        <v>6</v>
      </c>
      <c r="I599" s="53" t="s">
        <v>1026</v>
      </c>
      <c r="J599" s="53">
        <v>3337120</v>
      </c>
      <c r="K599" s="53" t="s">
        <v>586</v>
      </c>
      <c r="L599" s="53" t="s">
        <v>1027</v>
      </c>
      <c r="M599" s="66">
        <v>4455.55</v>
      </c>
      <c r="N599" s="54" t="s">
        <v>588</v>
      </c>
      <c r="O599" s="15" t="s">
        <v>1016</v>
      </c>
      <c r="P599" s="53"/>
    </row>
    <row r="600" spans="1:16" s="57" customFormat="1" ht="46.8">
      <c r="A600" s="53">
        <v>36</v>
      </c>
      <c r="B600" s="54" t="s">
        <v>585</v>
      </c>
      <c r="C600" s="53" t="s">
        <v>65</v>
      </c>
      <c r="D600" s="53" t="s">
        <v>62</v>
      </c>
      <c r="E600" s="54" t="s">
        <v>1024</v>
      </c>
      <c r="F600" s="55">
        <v>46069</v>
      </c>
      <c r="G600" s="18">
        <v>242.6</v>
      </c>
      <c r="H600" s="53" t="s">
        <v>6</v>
      </c>
      <c r="I600" s="53" t="s">
        <v>638</v>
      </c>
      <c r="J600" s="53">
        <v>32654545</v>
      </c>
      <c r="K600" s="53" t="s">
        <v>91</v>
      </c>
      <c r="L600" s="53">
        <v>14883.81</v>
      </c>
      <c r="M600" s="66">
        <v>16.3</v>
      </c>
      <c r="N600" s="54"/>
      <c r="O600" s="15" t="s">
        <v>1017</v>
      </c>
      <c r="P600" s="53"/>
    </row>
    <row r="601" spans="1:16" s="57" customFormat="1" ht="46.8">
      <c r="A601" s="53">
        <v>37</v>
      </c>
      <c r="B601" s="54" t="s">
        <v>1020</v>
      </c>
      <c r="C601" s="53" t="s">
        <v>65</v>
      </c>
      <c r="D601" s="53" t="s">
        <v>62</v>
      </c>
      <c r="E601" s="54" t="s">
        <v>1025</v>
      </c>
      <c r="F601" s="55">
        <v>46063</v>
      </c>
      <c r="G601" s="18">
        <v>1358.5</v>
      </c>
      <c r="H601" s="53" t="s">
        <v>6</v>
      </c>
      <c r="I601" s="53" t="s">
        <v>528</v>
      </c>
      <c r="J601" s="53">
        <v>42086719</v>
      </c>
      <c r="K601" s="53" t="s">
        <v>1166</v>
      </c>
      <c r="L601" s="53">
        <v>91302.25</v>
      </c>
      <c r="M601" s="66">
        <v>1487.9480000000001</v>
      </c>
      <c r="N601" s="54" t="s">
        <v>1021</v>
      </c>
      <c r="O601" s="15" t="s">
        <v>1022</v>
      </c>
      <c r="P601" s="53"/>
    </row>
    <row r="602" spans="1:16" s="57" customFormat="1" ht="51" customHeight="1">
      <c r="A602" s="53">
        <v>38</v>
      </c>
      <c r="B602" s="54" t="s">
        <v>1704</v>
      </c>
      <c r="C602" s="53" t="s">
        <v>73</v>
      </c>
      <c r="D602" s="53" t="s">
        <v>62</v>
      </c>
      <c r="E602" s="54" t="s">
        <v>1156</v>
      </c>
      <c r="F602" s="55">
        <v>46072</v>
      </c>
      <c r="G602" s="18">
        <v>302.89999999999998</v>
      </c>
      <c r="H602" s="53" t="s">
        <v>6</v>
      </c>
      <c r="I602" s="53" t="s">
        <v>1154</v>
      </c>
      <c r="J602" s="53" t="s">
        <v>694</v>
      </c>
      <c r="K602" s="53" t="s">
        <v>187</v>
      </c>
      <c r="L602" s="53">
        <v>67.982628000000005</v>
      </c>
      <c r="M602" s="66">
        <v>4455.55</v>
      </c>
      <c r="N602" s="54" t="s">
        <v>73</v>
      </c>
      <c r="O602" s="15" t="s">
        <v>1152</v>
      </c>
      <c r="P602" s="53"/>
    </row>
    <row r="603" spans="1:16" s="57" customFormat="1" ht="51" customHeight="1">
      <c r="A603" s="53">
        <v>39</v>
      </c>
      <c r="B603" s="54" t="s">
        <v>401</v>
      </c>
      <c r="C603" s="53" t="s">
        <v>84</v>
      </c>
      <c r="D603" s="53" t="s">
        <v>62</v>
      </c>
      <c r="E603" s="54" t="s">
        <v>1015</v>
      </c>
      <c r="F603" s="55">
        <v>46070</v>
      </c>
      <c r="G603" s="18">
        <v>269.99</v>
      </c>
      <c r="H603" s="53" t="s">
        <v>6</v>
      </c>
      <c r="I603" s="53" t="s">
        <v>1691</v>
      </c>
      <c r="J603" s="53">
        <v>45744344</v>
      </c>
      <c r="K603" s="53" t="s">
        <v>582</v>
      </c>
      <c r="L603" s="53" t="s">
        <v>1155</v>
      </c>
      <c r="M603" s="66" t="s">
        <v>1692</v>
      </c>
      <c r="N603" s="54" t="s">
        <v>1554</v>
      </c>
      <c r="O603" s="15" t="s">
        <v>1153</v>
      </c>
      <c r="P603" s="53"/>
    </row>
    <row r="604" spans="1:16" s="57" customFormat="1" ht="109.2">
      <c r="A604" s="53">
        <v>40</v>
      </c>
      <c r="B604" s="54" t="s">
        <v>181</v>
      </c>
      <c r="C604" s="53" t="s">
        <v>835</v>
      </c>
      <c r="D604" s="53" t="s">
        <v>62</v>
      </c>
      <c r="E604" s="54" t="s">
        <v>1188</v>
      </c>
      <c r="F604" s="55">
        <v>46077</v>
      </c>
      <c r="G604" s="18">
        <v>256</v>
      </c>
      <c r="H604" s="53" t="s">
        <v>6</v>
      </c>
      <c r="I604" s="53" t="s">
        <v>1189</v>
      </c>
      <c r="J604" s="53">
        <v>2638803434</v>
      </c>
      <c r="K604" s="53" t="s">
        <v>1190</v>
      </c>
      <c r="L604" s="53">
        <v>100000</v>
      </c>
      <c r="M604" s="66">
        <v>2.56</v>
      </c>
      <c r="N604" s="54" t="s">
        <v>1191</v>
      </c>
      <c r="O604" s="15" t="s">
        <v>1192</v>
      </c>
      <c r="P604" s="53" t="s">
        <v>172</v>
      </c>
    </row>
    <row r="605" spans="1:16" s="57" customFormat="1" ht="109.2">
      <c r="A605" s="53">
        <v>41</v>
      </c>
      <c r="B605" s="54" t="s">
        <v>181</v>
      </c>
      <c r="C605" s="53" t="s">
        <v>835</v>
      </c>
      <c r="D605" s="53" t="s">
        <v>62</v>
      </c>
      <c r="E605" s="54" t="s">
        <v>832</v>
      </c>
      <c r="F605" s="55">
        <v>46079</v>
      </c>
      <c r="G605" s="18">
        <v>1375.0550000000001</v>
      </c>
      <c r="H605" s="53" t="s">
        <v>6</v>
      </c>
      <c r="I605" s="53" t="s">
        <v>1193</v>
      </c>
      <c r="J605" s="53">
        <v>3056010911</v>
      </c>
      <c r="K605" s="53" t="s">
        <v>193</v>
      </c>
      <c r="L605" s="53">
        <v>23914</v>
      </c>
      <c r="M605" s="66">
        <v>57.5</v>
      </c>
      <c r="N605" s="54" t="s">
        <v>1194</v>
      </c>
      <c r="O605" s="15" t="s">
        <v>1195</v>
      </c>
      <c r="P605" s="53" t="s">
        <v>172</v>
      </c>
    </row>
    <row r="606" spans="1:16" s="57" customFormat="1" ht="109.2">
      <c r="A606" s="53">
        <v>42</v>
      </c>
      <c r="B606" s="54" t="s">
        <v>181</v>
      </c>
      <c r="C606" s="53" t="s">
        <v>835</v>
      </c>
      <c r="D606" s="53" t="s">
        <v>62</v>
      </c>
      <c r="E606" s="54" t="s">
        <v>1209</v>
      </c>
      <c r="F606" s="55">
        <v>46080</v>
      </c>
      <c r="G606" s="18">
        <v>2030</v>
      </c>
      <c r="H606" s="53" t="s">
        <v>6</v>
      </c>
      <c r="I606" s="53" t="s">
        <v>1196</v>
      </c>
      <c r="J606" s="53">
        <v>3012222007</v>
      </c>
      <c r="K606" s="53" t="s">
        <v>219</v>
      </c>
      <c r="L606" s="53">
        <v>350</v>
      </c>
      <c r="M606" s="66">
        <v>5800</v>
      </c>
      <c r="N606" s="54" t="s">
        <v>805</v>
      </c>
      <c r="O606" s="15" t="s">
        <v>1197</v>
      </c>
      <c r="P606" s="53" t="s">
        <v>172</v>
      </c>
    </row>
    <row r="607" spans="1:16" s="57" customFormat="1" ht="62.4">
      <c r="A607" s="53">
        <v>43</v>
      </c>
      <c r="B607" s="54" t="s">
        <v>191</v>
      </c>
      <c r="C607" s="53" t="s">
        <v>518</v>
      </c>
      <c r="D607" s="53" t="s">
        <v>63</v>
      </c>
      <c r="E607" s="54" t="s">
        <v>1198</v>
      </c>
      <c r="F607" s="55">
        <v>46078</v>
      </c>
      <c r="G607" s="18">
        <v>349.9</v>
      </c>
      <c r="H607" s="53" t="s">
        <v>6</v>
      </c>
      <c r="I607" s="53" t="s">
        <v>200</v>
      </c>
      <c r="J607" s="53">
        <v>35420080</v>
      </c>
      <c r="K607" s="53" t="s">
        <v>63</v>
      </c>
      <c r="L607" s="53">
        <v>1</v>
      </c>
      <c r="M607" s="66"/>
      <c r="N607" s="54" t="s">
        <v>1199</v>
      </c>
      <c r="O607" s="15" t="s">
        <v>1200</v>
      </c>
      <c r="P607" s="54"/>
    </row>
    <row r="608" spans="1:16" s="57" customFormat="1" ht="62.4">
      <c r="A608" s="53">
        <v>44</v>
      </c>
      <c r="B608" s="54" t="s">
        <v>191</v>
      </c>
      <c r="C608" s="53" t="s">
        <v>218</v>
      </c>
      <c r="D608" s="53" t="s">
        <v>63</v>
      </c>
      <c r="E608" s="54" t="s">
        <v>214</v>
      </c>
      <c r="F608" s="55">
        <v>46078</v>
      </c>
      <c r="G608" s="18">
        <v>450.1</v>
      </c>
      <c r="H608" s="53" t="s">
        <v>6</v>
      </c>
      <c r="I608" s="53" t="s">
        <v>200</v>
      </c>
      <c r="J608" s="53">
        <v>35420080</v>
      </c>
      <c r="K608" s="53" t="s">
        <v>63</v>
      </c>
      <c r="L608" s="53">
        <v>1</v>
      </c>
      <c r="M608" s="66"/>
      <c r="N608" s="54" t="s">
        <v>1201</v>
      </c>
      <c r="O608" s="15" t="s">
        <v>1202</v>
      </c>
      <c r="P608" s="54"/>
    </row>
    <row r="609" spans="1:16" s="57" customFormat="1" ht="46.8">
      <c r="A609" s="53">
        <v>45</v>
      </c>
      <c r="B609" s="54" t="s">
        <v>191</v>
      </c>
      <c r="C609" s="53" t="s">
        <v>75</v>
      </c>
      <c r="D609" s="53" t="s">
        <v>62</v>
      </c>
      <c r="E609" s="54" t="s">
        <v>1203</v>
      </c>
      <c r="F609" s="55">
        <v>46080</v>
      </c>
      <c r="G609" s="18">
        <v>580.54999999999995</v>
      </c>
      <c r="H609" s="53" t="s">
        <v>6</v>
      </c>
      <c r="I609" s="53" t="s">
        <v>1414</v>
      </c>
      <c r="J609" s="53">
        <v>3573102158</v>
      </c>
      <c r="K609" s="53" t="s">
        <v>582</v>
      </c>
      <c r="L609" s="53">
        <v>1090</v>
      </c>
      <c r="M609" s="66"/>
      <c r="N609" s="54" t="s">
        <v>1019</v>
      </c>
      <c r="O609" s="15" t="s">
        <v>1204</v>
      </c>
      <c r="P609" s="54"/>
    </row>
    <row r="610" spans="1:16" s="57" customFormat="1" ht="81.599999999999994" customHeight="1">
      <c r="A610" s="53">
        <v>46</v>
      </c>
      <c r="B610" s="54" t="s">
        <v>199</v>
      </c>
      <c r="C610" s="53" t="s">
        <v>81</v>
      </c>
      <c r="D610" s="53" t="s">
        <v>63</v>
      </c>
      <c r="E610" s="54" t="s">
        <v>1205</v>
      </c>
      <c r="F610" s="55">
        <v>46080</v>
      </c>
      <c r="G610" s="18">
        <v>352.8</v>
      </c>
      <c r="H610" s="53" t="s">
        <v>6</v>
      </c>
      <c r="I610" s="53" t="s">
        <v>1206</v>
      </c>
      <c r="J610" s="53">
        <v>40883464</v>
      </c>
      <c r="K610" s="53" t="s">
        <v>63</v>
      </c>
      <c r="L610" s="53">
        <v>1</v>
      </c>
      <c r="M610" s="66">
        <v>352800</v>
      </c>
      <c r="N610" s="54" t="s">
        <v>1207</v>
      </c>
      <c r="O610" s="15" t="s">
        <v>1208</v>
      </c>
      <c r="P610" s="54"/>
    </row>
    <row r="611" spans="1:16" s="57" customFormat="1" ht="114" customHeight="1">
      <c r="A611" s="53">
        <v>47</v>
      </c>
      <c r="B611" s="54" t="s">
        <v>181</v>
      </c>
      <c r="C611" s="53" t="s">
        <v>835</v>
      </c>
      <c r="D611" s="53" t="s">
        <v>62</v>
      </c>
      <c r="E611" s="54" t="s">
        <v>815</v>
      </c>
      <c r="F611" s="55">
        <v>46084</v>
      </c>
      <c r="G611" s="18">
        <v>2000</v>
      </c>
      <c r="H611" s="53" t="s">
        <v>6</v>
      </c>
      <c r="I611" s="53" t="s">
        <v>1193</v>
      </c>
      <c r="J611" s="53">
        <v>3056010911</v>
      </c>
      <c r="K611" s="53" t="s">
        <v>219</v>
      </c>
      <c r="L611" s="53">
        <v>5000000</v>
      </c>
      <c r="M611" s="66">
        <v>4</v>
      </c>
      <c r="N611" s="54" t="s">
        <v>817</v>
      </c>
      <c r="O611" s="15" t="s">
        <v>1305</v>
      </c>
      <c r="P611" s="53" t="s">
        <v>172</v>
      </c>
    </row>
    <row r="612" spans="1:16" s="57" customFormat="1" ht="115.2" customHeight="1">
      <c r="A612" s="53">
        <v>48</v>
      </c>
      <c r="B612" s="54" t="s">
        <v>181</v>
      </c>
      <c r="C612" s="53" t="s">
        <v>835</v>
      </c>
      <c r="D612" s="53" t="s">
        <v>62</v>
      </c>
      <c r="E612" s="54" t="s">
        <v>1306</v>
      </c>
      <c r="F612" s="55">
        <v>46084</v>
      </c>
      <c r="G612" s="18">
        <v>3600</v>
      </c>
      <c r="H612" s="53" t="s">
        <v>6</v>
      </c>
      <c r="I612" s="53" t="s">
        <v>1307</v>
      </c>
      <c r="J612" s="53">
        <v>3541606157</v>
      </c>
      <c r="K612" s="53" t="s">
        <v>219</v>
      </c>
      <c r="L612" s="53">
        <v>900000</v>
      </c>
      <c r="M612" s="66">
        <v>4</v>
      </c>
      <c r="N612" s="54" t="s">
        <v>817</v>
      </c>
      <c r="O612" s="15" t="s">
        <v>1308</v>
      </c>
      <c r="P612" s="53" t="s">
        <v>172</v>
      </c>
    </row>
    <row r="613" spans="1:16" s="57" customFormat="1" ht="85.8" customHeight="1">
      <c r="A613" s="53">
        <v>49</v>
      </c>
      <c r="B613" s="54" t="s">
        <v>77</v>
      </c>
      <c r="C613" s="53" t="s">
        <v>75</v>
      </c>
      <c r="D613" s="53" t="s">
        <v>63</v>
      </c>
      <c r="E613" s="54" t="s">
        <v>1309</v>
      </c>
      <c r="F613" s="55">
        <v>46090</v>
      </c>
      <c r="G613" s="18">
        <v>209.9</v>
      </c>
      <c r="H613" s="53" t="s">
        <v>106</v>
      </c>
      <c r="I613" s="53" t="s">
        <v>1471</v>
      </c>
      <c r="J613" s="53">
        <v>4725941</v>
      </c>
      <c r="K613" s="53" t="s">
        <v>63</v>
      </c>
      <c r="L613" s="53"/>
      <c r="M613" s="66"/>
      <c r="N613" s="54" t="s">
        <v>1310</v>
      </c>
      <c r="O613" s="15" t="s">
        <v>1311</v>
      </c>
      <c r="P613" s="53"/>
    </row>
    <row r="614" spans="1:16" s="57" customFormat="1" ht="109.2">
      <c r="A614" s="53">
        <v>50</v>
      </c>
      <c r="B614" s="54" t="s">
        <v>191</v>
      </c>
      <c r="C614" s="53" t="s">
        <v>75</v>
      </c>
      <c r="D614" s="53" t="s">
        <v>62</v>
      </c>
      <c r="E614" s="54" t="s">
        <v>1312</v>
      </c>
      <c r="F614" s="55">
        <v>46085</v>
      </c>
      <c r="G614" s="18">
        <v>3131.13</v>
      </c>
      <c r="H614" s="53" t="s">
        <v>1357</v>
      </c>
      <c r="I614" s="53" t="s">
        <v>1477</v>
      </c>
      <c r="J614" s="53" t="s">
        <v>1516</v>
      </c>
      <c r="K614" s="53" t="s">
        <v>582</v>
      </c>
      <c r="L614" s="53">
        <v>22097</v>
      </c>
      <c r="M614" s="66"/>
      <c r="N614" s="54" t="s">
        <v>1313</v>
      </c>
      <c r="O614" s="15" t="s">
        <v>1314</v>
      </c>
      <c r="P614" s="53"/>
    </row>
    <row r="615" spans="1:16" s="57" customFormat="1" ht="46.8">
      <c r="A615" s="53">
        <v>51</v>
      </c>
      <c r="B615" s="54" t="s">
        <v>191</v>
      </c>
      <c r="C615" s="53" t="s">
        <v>99</v>
      </c>
      <c r="D615" s="53" t="s">
        <v>62</v>
      </c>
      <c r="E615" s="54" t="s">
        <v>1315</v>
      </c>
      <c r="F615" s="55">
        <v>46085</v>
      </c>
      <c r="G615" s="18">
        <v>1350</v>
      </c>
      <c r="H615" s="53" t="s">
        <v>6</v>
      </c>
      <c r="I615" s="53" t="s">
        <v>1014</v>
      </c>
      <c r="J615" s="53">
        <v>2798518156</v>
      </c>
      <c r="K615" s="53" t="s">
        <v>165</v>
      </c>
      <c r="L615" s="53">
        <v>100</v>
      </c>
      <c r="M615" s="66">
        <v>13500</v>
      </c>
      <c r="N615" s="54" t="s">
        <v>1018</v>
      </c>
      <c r="O615" s="15" t="s">
        <v>1316</v>
      </c>
      <c r="P615" s="53"/>
    </row>
    <row r="616" spans="1:16" s="57" customFormat="1" ht="80.400000000000006" customHeight="1">
      <c r="A616" s="53">
        <v>52</v>
      </c>
      <c r="B616" s="54" t="s">
        <v>199</v>
      </c>
      <c r="C616" s="53" t="s">
        <v>533</v>
      </c>
      <c r="D616" s="53" t="s">
        <v>62</v>
      </c>
      <c r="E616" s="54" t="s">
        <v>1415</v>
      </c>
      <c r="F616" s="55">
        <v>46094</v>
      </c>
      <c r="G616" s="18">
        <v>401.29</v>
      </c>
      <c r="H616" s="53" t="s">
        <v>6</v>
      </c>
      <c r="I616" s="53" t="s">
        <v>1472</v>
      </c>
      <c r="J616" s="53">
        <v>2888117571</v>
      </c>
      <c r="K616" s="53" t="s">
        <v>193</v>
      </c>
      <c r="L616" s="53">
        <v>1341</v>
      </c>
      <c r="M616" s="66"/>
      <c r="N616" s="54" t="s">
        <v>1416</v>
      </c>
      <c r="O616" s="15" t="s">
        <v>1417</v>
      </c>
      <c r="P616" s="54"/>
    </row>
    <row r="617" spans="1:16" s="57" customFormat="1" ht="78" customHeight="1">
      <c r="A617" s="53">
        <v>53</v>
      </c>
      <c r="B617" s="54" t="s">
        <v>191</v>
      </c>
      <c r="C617" s="53" t="s">
        <v>75</v>
      </c>
      <c r="D617" s="53" t="s">
        <v>62</v>
      </c>
      <c r="E617" s="54" t="s">
        <v>1418</v>
      </c>
      <c r="F617" s="55">
        <v>46097</v>
      </c>
      <c r="G617" s="18">
        <v>251</v>
      </c>
      <c r="H617" s="53" t="s">
        <v>106</v>
      </c>
      <c r="I617" s="53" t="s">
        <v>1473</v>
      </c>
      <c r="J617" s="53">
        <v>43808856</v>
      </c>
      <c r="K617" s="53" t="s">
        <v>582</v>
      </c>
      <c r="L617" s="53">
        <v>1305</v>
      </c>
      <c r="M617" s="66"/>
      <c r="N617" s="54" t="s">
        <v>1425</v>
      </c>
      <c r="O617" s="15" t="s">
        <v>1419</v>
      </c>
      <c r="P617" s="54"/>
    </row>
    <row r="618" spans="1:16" s="57" customFormat="1" ht="129" customHeight="1">
      <c r="A618" s="53">
        <v>54</v>
      </c>
      <c r="B618" s="54" t="s">
        <v>191</v>
      </c>
      <c r="C618" s="53" t="s">
        <v>75</v>
      </c>
      <c r="D618" s="53" t="s">
        <v>62</v>
      </c>
      <c r="E618" s="54" t="s">
        <v>1418</v>
      </c>
      <c r="F618" s="55">
        <v>46097</v>
      </c>
      <c r="G618" s="18">
        <v>842.52</v>
      </c>
      <c r="H618" s="53" t="s">
        <v>106</v>
      </c>
      <c r="I618" s="53" t="s">
        <v>1474</v>
      </c>
      <c r="J618" s="53">
        <v>30109129</v>
      </c>
      <c r="K618" s="53" t="s">
        <v>582</v>
      </c>
      <c r="L618" s="53">
        <v>15950</v>
      </c>
      <c r="M618" s="66"/>
      <c r="N618" s="54" t="s">
        <v>1424</v>
      </c>
      <c r="O618" s="15" t="s">
        <v>1420</v>
      </c>
      <c r="P618" s="54"/>
    </row>
    <row r="619" spans="1:16" s="57" customFormat="1" ht="100.8" customHeight="1">
      <c r="A619" s="53">
        <v>55</v>
      </c>
      <c r="B619" s="54" t="s">
        <v>191</v>
      </c>
      <c r="C619" s="53" t="s">
        <v>75</v>
      </c>
      <c r="D619" s="53" t="s">
        <v>62</v>
      </c>
      <c r="E619" s="54" t="s">
        <v>1421</v>
      </c>
      <c r="F619" s="55">
        <v>46097</v>
      </c>
      <c r="G619" s="18">
        <v>333.63</v>
      </c>
      <c r="H619" s="53" t="s">
        <v>106</v>
      </c>
      <c r="I619" s="53" t="s">
        <v>1475</v>
      </c>
      <c r="J619" s="53">
        <v>38218086</v>
      </c>
      <c r="K619" s="53" t="s">
        <v>582</v>
      </c>
      <c r="L619" s="53">
        <v>32650</v>
      </c>
      <c r="M619" s="66"/>
      <c r="N619" s="54" t="s">
        <v>1426</v>
      </c>
      <c r="O619" s="15" t="s">
        <v>1422</v>
      </c>
      <c r="P619" s="54"/>
    </row>
    <row r="620" spans="1:16" s="57" customFormat="1" ht="64.2" customHeight="1">
      <c r="A620" s="53">
        <v>56</v>
      </c>
      <c r="B620" s="54" t="s">
        <v>1423</v>
      </c>
      <c r="C620" s="53" t="s">
        <v>65</v>
      </c>
      <c r="D620" s="53" t="s">
        <v>62</v>
      </c>
      <c r="E620" s="54" t="s">
        <v>213</v>
      </c>
      <c r="F620" s="55">
        <v>46101</v>
      </c>
      <c r="G620" s="18">
        <v>212</v>
      </c>
      <c r="H620" s="53" t="s">
        <v>6</v>
      </c>
      <c r="I620" s="53" t="s">
        <v>528</v>
      </c>
      <c r="J620" s="53">
        <v>42086719</v>
      </c>
      <c r="K620" s="53" t="s">
        <v>244</v>
      </c>
      <c r="L620" s="53">
        <v>16000</v>
      </c>
      <c r="M620" s="66">
        <v>13.25</v>
      </c>
      <c r="N620" s="54" t="s">
        <v>197</v>
      </c>
      <c r="O620" s="15" t="s">
        <v>1476</v>
      </c>
      <c r="P620" s="54"/>
    </row>
    <row r="621" spans="1:16" s="57" customFormat="1" ht="109.2">
      <c r="A621" s="53">
        <v>57</v>
      </c>
      <c r="B621" s="54" t="s">
        <v>181</v>
      </c>
      <c r="C621" s="53" t="s">
        <v>835</v>
      </c>
      <c r="D621" s="53" t="s">
        <v>62</v>
      </c>
      <c r="E621" s="54" t="s">
        <v>1549</v>
      </c>
      <c r="F621" s="55">
        <v>46111</v>
      </c>
      <c r="G621" s="18">
        <v>3143.6</v>
      </c>
      <c r="H621" s="53" t="s">
        <v>6</v>
      </c>
      <c r="I621" s="53" t="s">
        <v>1196</v>
      </c>
      <c r="J621" s="53">
        <v>3012222007</v>
      </c>
      <c r="K621" s="53" t="s">
        <v>219</v>
      </c>
      <c r="L621" s="53">
        <v>542</v>
      </c>
      <c r="M621" s="66">
        <v>5800</v>
      </c>
      <c r="N621" s="54" t="s">
        <v>1550</v>
      </c>
      <c r="O621" s="15" t="s">
        <v>1551</v>
      </c>
      <c r="P621" s="53" t="s">
        <v>172</v>
      </c>
    </row>
    <row r="622" spans="1:16" s="57" customFormat="1" ht="45" customHeight="1">
      <c r="A622" s="53">
        <v>58</v>
      </c>
      <c r="B622" s="54" t="s">
        <v>191</v>
      </c>
      <c r="C622" s="53" t="s">
        <v>73</v>
      </c>
      <c r="D622" s="53" t="s">
        <v>63</v>
      </c>
      <c r="E622" s="54" t="s">
        <v>209</v>
      </c>
      <c r="F622" s="55">
        <v>46105</v>
      </c>
      <c r="G622" s="18">
        <v>647.52</v>
      </c>
      <c r="H622" s="53" t="s">
        <v>6</v>
      </c>
      <c r="I622" s="53" t="s">
        <v>217</v>
      </c>
      <c r="J622" s="53">
        <v>3337119</v>
      </c>
      <c r="K622" s="53" t="s">
        <v>219</v>
      </c>
      <c r="L622" s="53">
        <v>2335</v>
      </c>
      <c r="M622" s="66"/>
      <c r="N622" s="54" t="s">
        <v>1552</v>
      </c>
      <c r="O622" s="15" t="s">
        <v>1553</v>
      </c>
      <c r="P622" s="54"/>
    </row>
    <row r="623" spans="1:16" s="57" customFormat="1" ht="46.8">
      <c r="A623" s="53">
        <v>59</v>
      </c>
      <c r="B623" s="54" t="s">
        <v>191</v>
      </c>
      <c r="C623" s="53" t="s">
        <v>75</v>
      </c>
      <c r="D623" s="53" t="s">
        <v>62</v>
      </c>
      <c r="E623" s="54" t="s">
        <v>1312</v>
      </c>
      <c r="F623" s="55">
        <v>46119</v>
      </c>
      <c r="G623" s="18">
        <v>365.75</v>
      </c>
      <c r="H623" s="53" t="s">
        <v>1696</v>
      </c>
      <c r="I623" s="53" t="s">
        <v>1693</v>
      </c>
      <c r="J623" s="53">
        <v>3485705945</v>
      </c>
      <c r="K623" s="53" t="s">
        <v>582</v>
      </c>
      <c r="L623" s="53">
        <v>55</v>
      </c>
      <c r="M623" s="66"/>
      <c r="N623" s="54" t="s">
        <v>1694</v>
      </c>
      <c r="O623" s="15" t="s">
        <v>1695</v>
      </c>
      <c r="P623" s="54"/>
    </row>
    <row r="624" spans="1:16" s="57" customFormat="1" ht="111.6" customHeight="1">
      <c r="A624" s="53">
        <v>60</v>
      </c>
      <c r="B624" s="54" t="s">
        <v>181</v>
      </c>
      <c r="C624" s="53" t="s">
        <v>835</v>
      </c>
      <c r="D624" s="53" t="s">
        <v>62</v>
      </c>
      <c r="E624" s="54" t="s">
        <v>1742</v>
      </c>
      <c r="F624" s="55">
        <v>46119</v>
      </c>
      <c r="G624" s="18">
        <v>612</v>
      </c>
      <c r="H624" s="53" t="s">
        <v>6</v>
      </c>
      <c r="I624" s="53" t="s">
        <v>1307</v>
      </c>
      <c r="J624" s="53">
        <v>3541606157</v>
      </c>
      <c r="K624" s="53" t="s">
        <v>1736</v>
      </c>
      <c r="L624" s="53">
        <v>20000</v>
      </c>
      <c r="M624" s="66">
        <v>30.6</v>
      </c>
      <c r="N624" s="54" t="s">
        <v>1705</v>
      </c>
      <c r="O624" s="54" t="s">
        <v>1706</v>
      </c>
      <c r="P624" s="53" t="s">
        <v>172</v>
      </c>
    </row>
    <row r="625" spans="1:16" s="57" customFormat="1" ht="116.4" customHeight="1">
      <c r="A625" s="53">
        <v>61</v>
      </c>
      <c r="B625" s="54" t="s">
        <v>181</v>
      </c>
      <c r="C625" s="53" t="s">
        <v>835</v>
      </c>
      <c r="D625" s="53" t="s">
        <v>62</v>
      </c>
      <c r="E625" s="54" t="s">
        <v>1743</v>
      </c>
      <c r="F625" s="55">
        <v>46119</v>
      </c>
      <c r="G625" s="18">
        <v>725.8</v>
      </c>
      <c r="H625" s="53" t="s">
        <v>6</v>
      </c>
      <c r="I625" s="53" t="s">
        <v>1307</v>
      </c>
      <c r="J625" s="53">
        <v>3541606157</v>
      </c>
      <c r="K625" s="53" t="s">
        <v>582</v>
      </c>
      <c r="L625" s="53">
        <v>150</v>
      </c>
      <c r="M625" s="66">
        <v>4838.67</v>
      </c>
      <c r="N625" s="54" t="s">
        <v>1707</v>
      </c>
      <c r="O625" s="54" t="s">
        <v>1708</v>
      </c>
      <c r="P625" s="53" t="s">
        <v>172</v>
      </c>
    </row>
    <row r="626" spans="1:16" s="57" customFormat="1" ht="111.6" customHeight="1">
      <c r="A626" s="53">
        <v>62</v>
      </c>
      <c r="B626" s="54" t="s">
        <v>181</v>
      </c>
      <c r="C626" s="53" t="s">
        <v>74</v>
      </c>
      <c r="D626" s="53" t="s">
        <v>63</v>
      </c>
      <c r="E626" s="54" t="s">
        <v>1744</v>
      </c>
      <c r="F626" s="55">
        <v>46120</v>
      </c>
      <c r="G626" s="18">
        <v>434.4</v>
      </c>
      <c r="H626" s="53" t="s">
        <v>6</v>
      </c>
      <c r="I626" s="53" t="s">
        <v>1915</v>
      </c>
      <c r="J626" s="53">
        <v>3076711925</v>
      </c>
      <c r="K626" s="53"/>
      <c r="L626" s="53"/>
      <c r="M626" s="66"/>
      <c r="N626" s="54" t="s">
        <v>1709</v>
      </c>
      <c r="O626" s="54" t="s">
        <v>1710</v>
      </c>
      <c r="P626" s="53"/>
    </row>
    <row r="627" spans="1:16" s="57" customFormat="1" ht="117.6" customHeight="1">
      <c r="A627" s="53">
        <v>63</v>
      </c>
      <c r="B627" s="54" t="s">
        <v>181</v>
      </c>
      <c r="C627" s="53" t="s">
        <v>169</v>
      </c>
      <c r="D627" s="53" t="s">
        <v>62</v>
      </c>
      <c r="E627" s="54" t="s">
        <v>1745</v>
      </c>
      <c r="F627" s="55">
        <v>46120</v>
      </c>
      <c r="G627" s="18">
        <v>430.91300000000001</v>
      </c>
      <c r="H627" s="53" t="s">
        <v>6</v>
      </c>
      <c r="I627" s="53" t="s">
        <v>1307</v>
      </c>
      <c r="J627" s="53">
        <v>3541606157</v>
      </c>
      <c r="K627" s="53" t="s">
        <v>582</v>
      </c>
      <c r="L627" s="53">
        <v>5450</v>
      </c>
      <c r="M627" s="66">
        <v>79.069999999999993</v>
      </c>
      <c r="N627" s="54" t="s">
        <v>1711</v>
      </c>
      <c r="O627" s="54" t="s">
        <v>1712</v>
      </c>
      <c r="P627" s="53" t="s">
        <v>172</v>
      </c>
    </row>
    <row r="628" spans="1:16" s="57" customFormat="1" ht="117.6" customHeight="1">
      <c r="A628" s="53">
        <v>64</v>
      </c>
      <c r="B628" s="54" t="s">
        <v>181</v>
      </c>
      <c r="C628" s="53" t="s">
        <v>835</v>
      </c>
      <c r="D628" s="53" t="s">
        <v>62</v>
      </c>
      <c r="E628" s="54" t="s">
        <v>1746</v>
      </c>
      <c r="F628" s="55">
        <v>46120</v>
      </c>
      <c r="G628" s="18">
        <v>409.5</v>
      </c>
      <c r="H628" s="53" t="s">
        <v>6</v>
      </c>
      <c r="I628" s="53" t="s">
        <v>1713</v>
      </c>
      <c r="J628" s="53">
        <v>3060200728</v>
      </c>
      <c r="K628" s="53" t="s">
        <v>1736</v>
      </c>
      <c r="L628" s="53">
        <v>3000</v>
      </c>
      <c r="M628" s="66">
        <v>136.5</v>
      </c>
      <c r="N628" s="54" t="s">
        <v>1714</v>
      </c>
      <c r="O628" s="54" t="s">
        <v>1715</v>
      </c>
      <c r="P628" s="53" t="s">
        <v>172</v>
      </c>
    </row>
    <row r="629" spans="1:16" s="57" customFormat="1" ht="116.4" customHeight="1">
      <c r="A629" s="53">
        <v>65</v>
      </c>
      <c r="B629" s="54" t="s">
        <v>181</v>
      </c>
      <c r="C629" s="53" t="s">
        <v>835</v>
      </c>
      <c r="D629" s="53" t="s">
        <v>62</v>
      </c>
      <c r="E629" s="54" t="s">
        <v>1746</v>
      </c>
      <c r="F629" s="55">
        <v>46120</v>
      </c>
      <c r="G629" s="18">
        <v>253.5</v>
      </c>
      <c r="H629" s="53" t="s">
        <v>6</v>
      </c>
      <c r="I629" s="53" t="s">
        <v>1307</v>
      </c>
      <c r="J629" s="53" t="s">
        <v>1716</v>
      </c>
      <c r="K629" s="53" t="s">
        <v>1736</v>
      </c>
      <c r="L629" s="53">
        <v>3000</v>
      </c>
      <c r="M629" s="66">
        <v>84.5</v>
      </c>
      <c r="N629" s="54" t="s">
        <v>1717</v>
      </c>
      <c r="O629" s="54" t="s">
        <v>1718</v>
      </c>
      <c r="P629" s="53" t="s">
        <v>172</v>
      </c>
    </row>
    <row r="630" spans="1:16" s="57" customFormat="1" ht="115.2" customHeight="1">
      <c r="A630" s="53">
        <v>66</v>
      </c>
      <c r="B630" s="54" t="s">
        <v>181</v>
      </c>
      <c r="C630" s="53" t="s">
        <v>835</v>
      </c>
      <c r="D630" s="53" t="s">
        <v>62</v>
      </c>
      <c r="E630" s="54" t="s">
        <v>1741</v>
      </c>
      <c r="F630" s="55">
        <v>46120</v>
      </c>
      <c r="G630" s="18">
        <v>710.8</v>
      </c>
      <c r="H630" s="53" t="s">
        <v>6</v>
      </c>
      <c r="I630" s="53" t="s">
        <v>1193</v>
      </c>
      <c r="J630" s="53">
        <v>3056010911</v>
      </c>
      <c r="K630" s="53" t="s">
        <v>165</v>
      </c>
      <c r="L630" s="53">
        <v>910</v>
      </c>
      <c r="M630" s="66">
        <v>781.1</v>
      </c>
      <c r="N630" s="54" t="s">
        <v>1719</v>
      </c>
      <c r="O630" s="54" t="s">
        <v>1720</v>
      </c>
      <c r="P630" s="53" t="s">
        <v>172</v>
      </c>
    </row>
    <row r="631" spans="1:16" s="57" customFormat="1" ht="114" customHeight="1">
      <c r="A631" s="53">
        <v>67</v>
      </c>
      <c r="B631" s="54" t="s">
        <v>181</v>
      </c>
      <c r="C631" s="53" t="s">
        <v>169</v>
      </c>
      <c r="D631" s="53" t="s">
        <v>62</v>
      </c>
      <c r="E631" s="54" t="s">
        <v>1741</v>
      </c>
      <c r="F631" s="55">
        <v>46120</v>
      </c>
      <c r="G631" s="18">
        <v>696</v>
      </c>
      <c r="H631" s="53" t="s">
        <v>6</v>
      </c>
      <c r="I631" s="53" t="s">
        <v>1721</v>
      </c>
      <c r="J631" s="53">
        <v>3812403968</v>
      </c>
      <c r="K631" s="53" t="s">
        <v>165</v>
      </c>
      <c r="L631" s="53">
        <v>900</v>
      </c>
      <c r="M631" s="66">
        <v>773.33</v>
      </c>
      <c r="N631" s="54" t="s">
        <v>1722</v>
      </c>
      <c r="O631" s="54" t="s">
        <v>1723</v>
      </c>
      <c r="P631" s="53" t="s">
        <v>172</v>
      </c>
    </row>
    <row r="632" spans="1:16" s="57" customFormat="1" ht="109.2">
      <c r="A632" s="53">
        <v>68</v>
      </c>
      <c r="B632" s="54" t="s">
        <v>181</v>
      </c>
      <c r="C632" s="53" t="s">
        <v>835</v>
      </c>
      <c r="D632" s="53" t="s">
        <v>62</v>
      </c>
      <c r="E632" s="54" t="s">
        <v>1740</v>
      </c>
      <c r="F632" s="55">
        <v>46120</v>
      </c>
      <c r="G632" s="18">
        <v>545.68799999999999</v>
      </c>
      <c r="H632" s="53" t="s">
        <v>6</v>
      </c>
      <c r="I632" s="53" t="s">
        <v>1724</v>
      </c>
      <c r="J632" s="53">
        <v>3289100455</v>
      </c>
      <c r="K632" s="53" t="s">
        <v>1736</v>
      </c>
      <c r="L632" s="53">
        <v>1590</v>
      </c>
      <c r="M632" s="66">
        <v>343.2</v>
      </c>
      <c r="N632" s="54" t="s">
        <v>1725</v>
      </c>
      <c r="O632" s="54" t="s">
        <v>1726</v>
      </c>
      <c r="P632" s="53" t="s">
        <v>172</v>
      </c>
    </row>
    <row r="633" spans="1:16" s="57" customFormat="1" ht="109.2">
      <c r="A633" s="53">
        <v>69</v>
      </c>
      <c r="B633" s="54" t="s">
        <v>181</v>
      </c>
      <c r="C633" s="53" t="s">
        <v>835</v>
      </c>
      <c r="D633" s="53" t="s">
        <v>62</v>
      </c>
      <c r="E633" s="54" t="s">
        <v>1740</v>
      </c>
      <c r="F633" s="55">
        <v>46120</v>
      </c>
      <c r="G633" s="18">
        <v>413.67</v>
      </c>
      <c r="H633" s="53" t="s">
        <v>6</v>
      </c>
      <c r="I633" s="53" t="s">
        <v>1727</v>
      </c>
      <c r="J633" s="53">
        <v>2919504963</v>
      </c>
      <c r="K633" s="53" t="s">
        <v>1190</v>
      </c>
      <c r="L633" s="53">
        <v>750</v>
      </c>
      <c r="M633" s="66">
        <v>551.55999999999995</v>
      </c>
      <c r="N633" s="54" t="s">
        <v>1728</v>
      </c>
      <c r="O633" s="54" t="s">
        <v>1729</v>
      </c>
      <c r="P633" s="53" t="s">
        <v>172</v>
      </c>
    </row>
    <row r="634" spans="1:16" s="57" customFormat="1" ht="109.2">
      <c r="A634" s="53">
        <v>70</v>
      </c>
      <c r="B634" s="54" t="s">
        <v>181</v>
      </c>
      <c r="C634" s="53" t="s">
        <v>674</v>
      </c>
      <c r="D634" s="53" t="s">
        <v>63</v>
      </c>
      <c r="E634" s="54" t="s">
        <v>1739</v>
      </c>
      <c r="F634" s="55">
        <v>46125</v>
      </c>
      <c r="G634" s="18">
        <v>60000</v>
      </c>
      <c r="H634" s="53" t="s">
        <v>6</v>
      </c>
      <c r="I634" s="53" t="s">
        <v>1916</v>
      </c>
      <c r="J634" s="53">
        <v>40090765</v>
      </c>
      <c r="K634" s="53"/>
      <c r="L634" s="53"/>
      <c r="M634" s="66"/>
      <c r="N634" s="54" t="s">
        <v>1730</v>
      </c>
      <c r="O634" s="54" t="s">
        <v>1731</v>
      </c>
      <c r="P634" s="53"/>
    </row>
    <row r="635" spans="1:16" s="57" customFormat="1" ht="78">
      <c r="A635" s="53">
        <v>71</v>
      </c>
      <c r="B635" s="54" t="s">
        <v>199</v>
      </c>
      <c r="C635" s="53" t="s">
        <v>564</v>
      </c>
      <c r="D635" s="53" t="s">
        <v>63</v>
      </c>
      <c r="E635" s="54" t="s">
        <v>1732</v>
      </c>
      <c r="F635" s="55">
        <v>46120</v>
      </c>
      <c r="G635" s="18">
        <v>282</v>
      </c>
      <c r="H635" s="53" t="s">
        <v>6</v>
      </c>
      <c r="I635" s="53" t="s">
        <v>1990</v>
      </c>
      <c r="J635" s="53">
        <v>2070855</v>
      </c>
      <c r="K635" s="53" t="s">
        <v>63</v>
      </c>
      <c r="L635" s="53">
        <v>47</v>
      </c>
      <c r="M635" s="66"/>
      <c r="N635" s="54" t="s">
        <v>1737</v>
      </c>
      <c r="O635" s="54" t="s">
        <v>1733</v>
      </c>
      <c r="P635" s="53"/>
    </row>
    <row r="636" spans="1:16" s="57" customFormat="1" ht="51.6" customHeight="1">
      <c r="A636" s="53">
        <v>72</v>
      </c>
      <c r="B636" s="54" t="s">
        <v>191</v>
      </c>
      <c r="C636" s="53" t="s">
        <v>949</v>
      </c>
      <c r="D636" s="53" t="s">
        <v>63</v>
      </c>
      <c r="E636" s="54" t="s">
        <v>1738</v>
      </c>
      <c r="F636" s="55">
        <v>46037</v>
      </c>
      <c r="G636" s="18">
        <v>1588.91</v>
      </c>
      <c r="H636" s="53" t="s">
        <v>6</v>
      </c>
      <c r="I636" s="53" t="s">
        <v>217</v>
      </c>
      <c r="J636" s="53">
        <v>3337119</v>
      </c>
      <c r="K636" s="53" t="s">
        <v>63</v>
      </c>
      <c r="L636" s="53">
        <v>1</v>
      </c>
      <c r="M636" s="66">
        <v>1588908.78</v>
      </c>
      <c r="N636" s="54" t="s">
        <v>1734</v>
      </c>
      <c r="O636" s="54" t="s">
        <v>1735</v>
      </c>
      <c r="P636" s="53"/>
    </row>
    <row r="637" spans="1:16" s="57" customFormat="1" ht="31.2">
      <c r="A637" s="53">
        <v>73</v>
      </c>
      <c r="B637" s="54" t="s">
        <v>1864</v>
      </c>
      <c r="C637" s="53" t="s">
        <v>79</v>
      </c>
      <c r="D637" s="53" t="s">
        <v>62</v>
      </c>
      <c r="E637" s="54" t="s">
        <v>1876</v>
      </c>
      <c r="F637" s="55">
        <v>46127</v>
      </c>
      <c r="G637" s="18">
        <v>237.38</v>
      </c>
      <c r="H637" s="53" t="s">
        <v>6</v>
      </c>
      <c r="I637" s="53" t="s">
        <v>1917</v>
      </c>
      <c r="J637" s="53">
        <v>3480014870</v>
      </c>
      <c r="K637" s="53" t="s">
        <v>582</v>
      </c>
      <c r="L637" s="53">
        <v>83</v>
      </c>
      <c r="M637" s="66">
        <v>2860</v>
      </c>
      <c r="N637" s="54" t="s">
        <v>1865</v>
      </c>
      <c r="O637" s="54" t="s">
        <v>1866</v>
      </c>
      <c r="P637" s="54"/>
    </row>
    <row r="638" spans="1:16" s="57" customFormat="1" ht="114" customHeight="1">
      <c r="A638" s="53">
        <v>74</v>
      </c>
      <c r="B638" s="54" t="s">
        <v>181</v>
      </c>
      <c r="C638" s="53" t="s">
        <v>835</v>
      </c>
      <c r="D638" s="53" t="s">
        <v>62</v>
      </c>
      <c r="E638" s="54" t="s">
        <v>1867</v>
      </c>
      <c r="F638" s="55">
        <v>46129</v>
      </c>
      <c r="G638" s="18">
        <v>4550</v>
      </c>
      <c r="H638" s="53" t="s">
        <v>6</v>
      </c>
      <c r="I638" s="53" t="s">
        <v>822</v>
      </c>
      <c r="J638" s="53">
        <v>2889407493</v>
      </c>
      <c r="K638" s="53" t="s">
        <v>582</v>
      </c>
      <c r="L638" s="53">
        <v>10</v>
      </c>
      <c r="M638" s="66">
        <v>455000</v>
      </c>
      <c r="N638" s="54" t="s">
        <v>1868</v>
      </c>
      <c r="O638" s="54" t="s">
        <v>1869</v>
      </c>
      <c r="P638" s="53" t="s">
        <v>172</v>
      </c>
    </row>
    <row r="639" spans="1:16" s="57" customFormat="1" ht="31.2">
      <c r="A639" s="53">
        <v>75</v>
      </c>
      <c r="B639" s="54" t="s">
        <v>401</v>
      </c>
      <c r="C639" s="53" t="s">
        <v>74</v>
      </c>
      <c r="D639" s="53" t="s">
        <v>62</v>
      </c>
      <c r="E639" s="54" t="s">
        <v>1870</v>
      </c>
      <c r="F639" s="55">
        <v>46126</v>
      </c>
      <c r="G639" s="18">
        <v>437.4</v>
      </c>
      <c r="H639" s="53" t="s">
        <v>6</v>
      </c>
      <c r="I639" s="53" t="s">
        <v>1918</v>
      </c>
      <c r="J639" s="53">
        <v>20348656</v>
      </c>
      <c r="K639" s="53" t="s">
        <v>219</v>
      </c>
      <c r="L639" s="53">
        <v>9000</v>
      </c>
      <c r="M639" s="66">
        <v>48.6</v>
      </c>
      <c r="N639" s="54" t="s">
        <v>1871</v>
      </c>
      <c r="O639" s="54" t="s">
        <v>1872</v>
      </c>
      <c r="P639" s="54"/>
    </row>
    <row r="640" spans="1:16" s="57" customFormat="1" ht="31.2">
      <c r="A640" s="53">
        <v>76</v>
      </c>
      <c r="B640" s="54" t="s">
        <v>401</v>
      </c>
      <c r="C640" s="53" t="s">
        <v>221</v>
      </c>
      <c r="D640" s="53" t="s">
        <v>62</v>
      </c>
      <c r="E640" s="54" t="s">
        <v>593</v>
      </c>
      <c r="F640" s="55">
        <v>46128</v>
      </c>
      <c r="G640" s="18">
        <v>19030.8</v>
      </c>
      <c r="H640" s="53" t="s">
        <v>6</v>
      </c>
      <c r="I640" s="53" t="s">
        <v>1922</v>
      </c>
      <c r="J640" s="53">
        <v>2525209618</v>
      </c>
      <c r="K640" s="53" t="s">
        <v>275</v>
      </c>
      <c r="L640" s="53" t="s">
        <v>2744</v>
      </c>
      <c r="M640" s="66" t="s">
        <v>1991</v>
      </c>
      <c r="N640" s="54" t="s">
        <v>1892</v>
      </c>
      <c r="O640" s="54" t="s">
        <v>1873</v>
      </c>
      <c r="P640" s="54"/>
    </row>
    <row r="641" spans="1:16" s="57" customFormat="1" ht="51.6" customHeight="1">
      <c r="A641" s="53">
        <v>77</v>
      </c>
      <c r="B641" s="54" t="s">
        <v>191</v>
      </c>
      <c r="C641" s="53" t="s">
        <v>75</v>
      </c>
      <c r="D641" s="53" t="s">
        <v>62</v>
      </c>
      <c r="E641" s="54" t="s">
        <v>618</v>
      </c>
      <c r="F641" s="55">
        <v>46129</v>
      </c>
      <c r="G641" s="18">
        <v>598.95000000000005</v>
      </c>
      <c r="H641" s="53" t="s">
        <v>50</v>
      </c>
      <c r="I641" s="53" t="s">
        <v>1919</v>
      </c>
      <c r="J641" s="53">
        <v>3167607512</v>
      </c>
      <c r="K641" s="53" t="s">
        <v>582</v>
      </c>
      <c r="L641" s="53">
        <v>68500</v>
      </c>
      <c r="M641" s="66"/>
      <c r="N641" s="54" t="s">
        <v>1874</v>
      </c>
      <c r="O641" s="54" t="s">
        <v>1875</v>
      </c>
      <c r="P641" s="54"/>
    </row>
    <row r="642" spans="1:16" s="57" customFormat="1" ht="51.6" customHeight="1">
      <c r="A642" s="53">
        <v>78</v>
      </c>
      <c r="B642" s="54" t="s">
        <v>191</v>
      </c>
      <c r="C642" s="53" t="s">
        <v>65</v>
      </c>
      <c r="D642" s="53" t="s">
        <v>62</v>
      </c>
      <c r="E642" s="54" t="s">
        <v>213</v>
      </c>
      <c r="F642" s="55">
        <v>46134</v>
      </c>
      <c r="G642" s="18">
        <v>3340.21</v>
      </c>
      <c r="H642" s="53" t="s">
        <v>6</v>
      </c>
      <c r="I642" s="53" t="s">
        <v>535</v>
      </c>
      <c r="J642" s="53">
        <v>45179093</v>
      </c>
      <c r="K642" s="53" t="s">
        <v>1557</v>
      </c>
      <c r="L642" s="53">
        <v>241848</v>
      </c>
      <c r="M642" s="66">
        <v>13.81</v>
      </c>
      <c r="N642" s="54" t="s">
        <v>1920</v>
      </c>
      <c r="O642" s="54" t="s">
        <v>1921</v>
      </c>
      <c r="P642" s="54"/>
    </row>
    <row r="643" spans="1:16" s="57" customFormat="1" ht="37.200000000000003" customHeight="1">
      <c r="A643" s="53">
        <v>79</v>
      </c>
      <c r="B643" s="54" t="s">
        <v>401</v>
      </c>
      <c r="C643" s="53" t="s">
        <v>221</v>
      </c>
      <c r="D643" s="53" t="s">
        <v>62</v>
      </c>
      <c r="E643" s="54" t="s">
        <v>593</v>
      </c>
      <c r="F643" s="55">
        <v>46133</v>
      </c>
      <c r="G643" s="18">
        <v>1128.96</v>
      </c>
      <c r="H643" s="53" t="s">
        <v>6</v>
      </c>
      <c r="I643" s="53" t="s">
        <v>1922</v>
      </c>
      <c r="J643" s="53">
        <v>2525209618</v>
      </c>
      <c r="K643" s="53" t="s">
        <v>275</v>
      </c>
      <c r="L643" s="53">
        <v>12000</v>
      </c>
      <c r="M643" s="66">
        <v>94.08</v>
      </c>
      <c r="N643" s="54" t="s">
        <v>1923</v>
      </c>
      <c r="O643" s="54" t="s">
        <v>1924</v>
      </c>
      <c r="P643" s="54"/>
    </row>
    <row r="644" spans="1:16" s="57" customFormat="1" ht="114" customHeight="1">
      <c r="A644" s="53">
        <v>80</v>
      </c>
      <c r="B644" s="54" t="s">
        <v>181</v>
      </c>
      <c r="C644" s="53" t="s">
        <v>835</v>
      </c>
      <c r="D644" s="53" t="s">
        <v>62</v>
      </c>
      <c r="E644" s="54" t="s">
        <v>1867</v>
      </c>
      <c r="F644" s="55">
        <v>46140</v>
      </c>
      <c r="G644" s="18">
        <v>442.5</v>
      </c>
      <c r="H644" s="53" t="s">
        <v>6</v>
      </c>
      <c r="I644" s="53" t="s">
        <v>1992</v>
      </c>
      <c r="J644" s="53">
        <v>40967727</v>
      </c>
      <c r="K644" s="53" t="s">
        <v>582</v>
      </c>
      <c r="L644" s="53">
        <v>15</v>
      </c>
      <c r="M644" s="66" t="s">
        <v>1993</v>
      </c>
      <c r="N644" s="54" t="s">
        <v>1994</v>
      </c>
      <c r="O644" s="54" t="s">
        <v>1995</v>
      </c>
      <c r="P644" s="53" t="s">
        <v>172</v>
      </c>
    </row>
    <row r="645" spans="1:16" s="57" customFormat="1" ht="50.4" customHeight="1">
      <c r="A645" s="53">
        <v>81</v>
      </c>
      <c r="B645" s="54" t="s">
        <v>1996</v>
      </c>
      <c r="C645" s="53" t="s">
        <v>84</v>
      </c>
      <c r="D645" s="53" t="s">
        <v>63</v>
      </c>
      <c r="E645" s="54" t="s">
        <v>1999</v>
      </c>
      <c r="F645" s="55">
        <v>46147</v>
      </c>
      <c r="G645" s="18">
        <v>400</v>
      </c>
      <c r="H645" s="53" t="s">
        <v>106</v>
      </c>
      <c r="I645" s="53" t="s">
        <v>399</v>
      </c>
      <c r="J645" s="53">
        <v>37230673</v>
      </c>
      <c r="K645" s="53" t="s">
        <v>63</v>
      </c>
      <c r="L645" s="53">
        <v>1</v>
      </c>
      <c r="M645" s="66">
        <v>400000</v>
      </c>
      <c r="N645" s="54" t="s">
        <v>1997</v>
      </c>
      <c r="O645" s="54" t="s">
        <v>1998</v>
      </c>
      <c r="P645" s="54"/>
    </row>
    <row r="646" spans="1:16" s="57" customFormat="1" ht="109.2">
      <c r="A646" s="53">
        <v>82</v>
      </c>
      <c r="B646" s="54" t="s">
        <v>181</v>
      </c>
      <c r="C646" s="53" t="s">
        <v>835</v>
      </c>
      <c r="D646" s="53" t="s">
        <v>62</v>
      </c>
      <c r="E646" s="54" t="s">
        <v>2112</v>
      </c>
      <c r="F646" s="55">
        <v>46160</v>
      </c>
      <c r="G646" s="18">
        <v>5247</v>
      </c>
      <c r="H646" s="53" t="s">
        <v>6</v>
      </c>
      <c r="I646" s="53" t="s">
        <v>2095</v>
      </c>
      <c r="J646" s="53">
        <v>45855611</v>
      </c>
      <c r="K646" s="53" t="s">
        <v>193</v>
      </c>
      <c r="L646" s="53">
        <v>1500</v>
      </c>
      <c r="M646" s="66">
        <v>3498</v>
      </c>
      <c r="N646" s="54" t="s">
        <v>2096</v>
      </c>
      <c r="O646" s="54" t="s">
        <v>2097</v>
      </c>
      <c r="P646" s="53" t="s">
        <v>172</v>
      </c>
    </row>
    <row r="647" spans="1:16" s="57" customFormat="1" ht="109.2">
      <c r="A647" s="53">
        <v>83</v>
      </c>
      <c r="B647" s="54" t="s">
        <v>181</v>
      </c>
      <c r="C647" s="53" t="s">
        <v>835</v>
      </c>
      <c r="D647" s="53" t="s">
        <v>62</v>
      </c>
      <c r="E647" s="54" t="s">
        <v>2112</v>
      </c>
      <c r="F647" s="55">
        <v>46160</v>
      </c>
      <c r="G647" s="18">
        <v>7185</v>
      </c>
      <c r="H647" s="53" t="s">
        <v>6</v>
      </c>
      <c r="I647" s="53" t="s">
        <v>2098</v>
      </c>
      <c r="J647" s="53">
        <v>44429927</v>
      </c>
      <c r="K647" s="53" t="s">
        <v>582</v>
      </c>
      <c r="L647" s="53">
        <v>1000</v>
      </c>
      <c r="M647" s="66">
        <v>7185</v>
      </c>
      <c r="N647" s="54" t="s">
        <v>2099</v>
      </c>
      <c r="O647" s="54" t="s">
        <v>2097</v>
      </c>
      <c r="P647" s="53" t="s">
        <v>172</v>
      </c>
    </row>
    <row r="648" spans="1:16" s="57" customFormat="1" ht="109.2">
      <c r="A648" s="53">
        <v>84</v>
      </c>
      <c r="B648" s="54" t="s">
        <v>181</v>
      </c>
      <c r="C648" s="53" t="s">
        <v>835</v>
      </c>
      <c r="D648" s="53" t="s">
        <v>62</v>
      </c>
      <c r="E648" s="54" t="s">
        <v>2112</v>
      </c>
      <c r="F648" s="55">
        <v>46161</v>
      </c>
      <c r="G648" s="18">
        <v>529.98</v>
      </c>
      <c r="H648" s="53" t="s">
        <v>6</v>
      </c>
      <c r="I648" s="53" t="s">
        <v>1727</v>
      </c>
      <c r="J648" s="53">
        <v>2919504963</v>
      </c>
      <c r="K648" s="53" t="s">
        <v>193</v>
      </c>
      <c r="L648" s="53">
        <v>8320</v>
      </c>
      <c r="M648" s="66">
        <v>63.7</v>
      </c>
      <c r="N648" s="54" t="s">
        <v>2100</v>
      </c>
      <c r="O648" s="54" t="s">
        <v>2097</v>
      </c>
      <c r="P648" s="53" t="s">
        <v>172</v>
      </c>
    </row>
    <row r="649" spans="1:16" s="57" customFormat="1" ht="109.2">
      <c r="A649" s="53">
        <v>85</v>
      </c>
      <c r="B649" s="54" t="s">
        <v>181</v>
      </c>
      <c r="C649" s="53" t="s">
        <v>835</v>
      </c>
      <c r="D649" s="53" t="s">
        <v>62</v>
      </c>
      <c r="E649" s="54" t="s">
        <v>2112</v>
      </c>
      <c r="F649" s="55">
        <v>46161</v>
      </c>
      <c r="G649" s="18">
        <v>1044.8699999999999</v>
      </c>
      <c r="H649" s="53" t="s">
        <v>6</v>
      </c>
      <c r="I649" s="53" t="s">
        <v>1721</v>
      </c>
      <c r="J649" s="53">
        <v>3812403968</v>
      </c>
      <c r="K649" s="53" t="s">
        <v>193</v>
      </c>
      <c r="L649" s="53" t="s">
        <v>2101</v>
      </c>
      <c r="M649" s="66" t="s">
        <v>2115</v>
      </c>
      <c r="N649" s="54" t="s">
        <v>2102</v>
      </c>
      <c r="O649" s="54" t="s">
        <v>2097</v>
      </c>
      <c r="P649" s="53" t="s">
        <v>172</v>
      </c>
    </row>
    <row r="650" spans="1:16" s="57" customFormat="1" ht="109.2">
      <c r="A650" s="53">
        <v>86</v>
      </c>
      <c r="B650" s="54" t="s">
        <v>181</v>
      </c>
      <c r="C650" s="53" t="s">
        <v>835</v>
      </c>
      <c r="D650" s="53" t="s">
        <v>62</v>
      </c>
      <c r="E650" s="54" t="s">
        <v>2112</v>
      </c>
      <c r="F650" s="55">
        <v>46161</v>
      </c>
      <c r="G650" s="18">
        <v>584.14499999999998</v>
      </c>
      <c r="H650" s="53" t="s">
        <v>6</v>
      </c>
      <c r="I650" s="53" t="s">
        <v>1713</v>
      </c>
      <c r="J650" s="53">
        <v>3060200728</v>
      </c>
      <c r="K650" s="53" t="s">
        <v>2103</v>
      </c>
      <c r="L650" s="53" t="s">
        <v>2104</v>
      </c>
      <c r="M650" s="66" t="s">
        <v>2116</v>
      </c>
      <c r="N650" s="54" t="s">
        <v>2105</v>
      </c>
      <c r="O650" s="54" t="s">
        <v>2097</v>
      </c>
      <c r="P650" s="53" t="s">
        <v>172</v>
      </c>
    </row>
    <row r="651" spans="1:16" s="57" customFormat="1" ht="109.2">
      <c r="A651" s="53">
        <v>87</v>
      </c>
      <c r="B651" s="54" t="s">
        <v>181</v>
      </c>
      <c r="C651" s="53" t="s">
        <v>835</v>
      </c>
      <c r="D651" s="53" t="s">
        <v>62</v>
      </c>
      <c r="E651" s="54" t="s">
        <v>2113</v>
      </c>
      <c r="F651" s="55">
        <v>46161</v>
      </c>
      <c r="G651" s="18">
        <v>378</v>
      </c>
      <c r="H651" s="53" t="s">
        <v>6</v>
      </c>
      <c r="I651" s="53" t="s">
        <v>1713</v>
      </c>
      <c r="J651" s="53">
        <v>3060200728</v>
      </c>
      <c r="K651" s="53" t="s">
        <v>582</v>
      </c>
      <c r="L651" s="53">
        <v>2000</v>
      </c>
      <c r="M651" s="66">
        <v>189</v>
      </c>
      <c r="N651" s="54" t="s">
        <v>2106</v>
      </c>
      <c r="O651" s="54" t="s">
        <v>2097</v>
      </c>
      <c r="P651" s="53" t="s">
        <v>172</v>
      </c>
    </row>
    <row r="652" spans="1:16" s="57" customFormat="1" ht="109.2">
      <c r="A652" s="53">
        <v>88</v>
      </c>
      <c r="B652" s="54" t="s">
        <v>181</v>
      </c>
      <c r="C652" s="53" t="s">
        <v>835</v>
      </c>
      <c r="D652" s="53" t="s">
        <v>62</v>
      </c>
      <c r="E652" s="54" t="s">
        <v>2114</v>
      </c>
      <c r="F652" s="55">
        <v>46161</v>
      </c>
      <c r="G652" s="18">
        <v>684</v>
      </c>
      <c r="H652" s="53" t="s">
        <v>6</v>
      </c>
      <c r="I652" s="53" t="s">
        <v>1727</v>
      </c>
      <c r="J652" s="53">
        <v>2919504963</v>
      </c>
      <c r="K652" s="53" t="s">
        <v>1736</v>
      </c>
      <c r="L652" s="53">
        <v>3000</v>
      </c>
      <c r="M652" s="66">
        <v>228</v>
      </c>
      <c r="N652" s="54" t="s">
        <v>2107</v>
      </c>
      <c r="O652" s="54" t="s">
        <v>2097</v>
      </c>
      <c r="P652" s="53" t="s">
        <v>172</v>
      </c>
    </row>
    <row r="653" spans="1:16" s="57" customFormat="1" ht="109.2">
      <c r="A653" s="53">
        <v>89</v>
      </c>
      <c r="B653" s="54" t="s">
        <v>181</v>
      </c>
      <c r="C653" s="53" t="s">
        <v>835</v>
      </c>
      <c r="D653" s="53" t="s">
        <v>62</v>
      </c>
      <c r="E653" s="54" t="s">
        <v>2114</v>
      </c>
      <c r="F653" s="55">
        <v>46161</v>
      </c>
      <c r="G653" s="18">
        <v>684</v>
      </c>
      <c r="H653" s="53" t="s">
        <v>6</v>
      </c>
      <c r="I653" s="53" t="s">
        <v>1713</v>
      </c>
      <c r="J653" s="53">
        <v>3060200728</v>
      </c>
      <c r="K653" s="53" t="s">
        <v>1736</v>
      </c>
      <c r="L653" s="53">
        <v>3000</v>
      </c>
      <c r="M653" s="66">
        <v>228</v>
      </c>
      <c r="N653" s="54" t="s">
        <v>2108</v>
      </c>
      <c r="O653" s="54" t="s">
        <v>2097</v>
      </c>
      <c r="P653" s="53" t="s">
        <v>172</v>
      </c>
    </row>
    <row r="654" spans="1:16" s="57" customFormat="1" ht="109.2">
      <c r="A654" s="53">
        <v>90</v>
      </c>
      <c r="B654" s="54" t="s">
        <v>181</v>
      </c>
      <c r="C654" s="53" t="s">
        <v>835</v>
      </c>
      <c r="D654" s="53" t="s">
        <v>62</v>
      </c>
      <c r="E654" s="54" t="s">
        <v>2114</v>
      </c>
      <c r="F654" s="55">
        <v>46161</v>
      </c>
      <c r="G654" s="18">
        <v>651</v>
      </c>
      <c r="H654" s="53" t="s">
        <v>6</v>
      </c>
      <c r="I654" s="53" t="s">
        <v>1721</v>
      </c>
      <c r="J654" s="53">
        <v>3812403968</v>
      </c>
      <c r="K654" s="53" t="s">
        <v>1736</v>
      </c>
      <c r="L654" s="53">
        <v>1400</v>
      </c>
      <c r="M654" s="66">
        <v>465</v>
      </c>
      <c r="N654" s="54" t="s">
        <v>2109</v>
      </c>
      <c r="O654" s="54" t="s">
        <v>2097</v>
      </c>
      <c r="P654" s="53" t="s">
        <v>172</v>
      </c>
    </row>
    <row r="655" spans="1:16" s="57" customFormat="1" ht="31.2">
      <c r="A655" s="53">
        <v>91</v>
      </c>
      <c r="B655" s="54" t="s">
        <v>401</v>
      </c>
      <c r="C655" s="53" t="s">
        <v>84</v>
      </c>
      <c r="D655" s="53" t="s">
        <v>62</v>
      </c>
      <c r="E655" s="54" t="s">
        <v>1015</v>
      </c>
      <c r="F655" s="55">
        <v>46155</v>
      </c>
      <c r="G655" s="18">
        <v>369.21600000000001</v>
      </c>
      <c r="H655" s="53" t="s">
        <v>6</v>
      </c>
      <c r="I655" s="53" t="s">
        <v>2110</v>
      </c>
      <c r="J655" s="53">
        <v>37230673</v>
      </c>
      <c r="K655" s="53" t="s">
        <v>582</v>
      </c>
      <c r="L655" s="53" t="s">
        <v>2745</v>
      </c>
      <c r="M655" s="66" t="s">
        <v>2746</v>
      </c>
      <c r="N655" s="54" t="s">
        <v>2747</v>
      </c>
      <c r="O655" s="54" t="s">
        <v>2111</v>
      </c>
      <c r="P655" s="53"/>
    </row>
    <row r="656" spans="1:16" s="57" customFormat="1" ht="109.2">
      <c r="A656" s="53">
        <v>92</v>
      </c>
      <c r="B656" s="54" t="s">
        <v>181</v>
      </c>
      <c r="C656" s="53" t="s">
        <v>161</v>
      </c>
      <c r="D656" s="53" t="s">
        <v>63</v>
      </c>
      <c r="E656" s="54" t="s">
        <v>2239</v>
      </c>
      <c r="F656" s="55">
        <v>46169</v>
      </c>
      <c r="G656" s="18">
        <v>404.87200000000001</v>
      </c>
      <c r="H656" s="53" t="s">
        <v>6</v>
      </c>
      <c r="I656" s="53" t="s">
        <v>2240</v>
      </c>
      <c r="J656" s="53">
        <v>2514513416</v>
      </c>
      <c r="K656" s="53"/>
      <c r="L656" s="53"/>
      <c r="M656" s="53"/>
      <c r="N656" s="54" t="s">
        <v>2241</v>
      </c>
      <c r="O656" s="54" t="s">
        <v>2242</v>
      </c>
      <c r="P656" s="53"/>
    </row>
    <row r="657" spans="1:16" s="57" customFormat="1" ht="46.8">
      <c r="A657" s="53">
        <v>93</v>
      </c>
      <c r="B657" s="54" t="s">
        <v>2243</v>
      </c>
      <c r="C657" s="53" t="s">
        <v>221</v>
      </c>
      <c r="D657" s="53" t="s">
        <v>62</v>
      </c>
      <c r="E657" s="54" t="s">
        <v>593</v>
      </c>
      <c r="F657" s="55">
        <v>46168</v>
      </c>
      <c r="G657" s="18">
        <v>9507.09</v>
      </c>
      <c r="H657" s="53" t="s">
        <v>2246</v>
      </c>
      <c r="I657" s="53" t="s">
        <v>764</v>
      </c>
      <c r="J657" s="53">
        <v>43699122</v>
      </c>
      <c r="K657" s="53" t="s">
        <v>275</v>
      </c>
      <c r="L657" s="53" t="s">
        <v>2748</v>
      </c>
      <c r="M657" s="53">
        <v>53.46</v>
      </c>
      <c r="N657" s="54" t="s">
        <v>2245</v>
      </c>
      <c r="O657" s="54" t="s">
        <v>2244</v>
      </c>
      <c r="P657" s="53"/>
    </row>
    <row r="658" spans="1:16" s="57" customFormat="1" ht="109.2">
      <c r="A658" s="53">
        <v>94</v>
      </c>
      <c r="B658" s="54" t="s">
        <v>181</v>
      </c>
      <c r="C658" s="53" t="s">
        <v>161</v>
      </c>
      <c r="D658" s="53" t="s">
        <v>481</v>
      </c>
      <c r="E658" s="54" t="s">
        <v>2280</v>
      </c>
      <c r="F658" s="55">
        <v>46177</v>
      </c>
      <c r="G658" s="18">
        <v>613.30999999999995</v>
      </c>
      <c r="H658" s="53" t="s">
        <v>6</v>
      </c>
      <c r="I658" s="53" t="s">
        <v>2272</v>
      </c>
      <c r="J658" s="53">
        <v>2987408455</v>
      </c>
      <c r="K658" s="53"/>
      <c r="L658" s="53"/>
      <c r="M658" s="53"/>
      <c r="N658" s="54" t="s">
        <v>2273</v>
      </c>
      <c r="O658" s="54" t="s">
        <v>2274</v>
      </c>
      <c r="P658" s="53"/>
    </row>
    <row r="659" spans="1:16" s="57" customFormat="1" ht="109.2">
      <c r="A659" s="53">
        <v>95</v>
      </c>
      <c r="B659" s="54" t="s">
        <v>181</v>
      </c>
      <c r="C659" s="53" t="s">
        <v>65</v>
      </c>
      <c r="D659" s="53" t="s">
        <v>62</v>
      </c>
      <c r="E659" s="54" t="s">
        <v>2279</v>
      </c>
      <c r="F659" s="55">
        <v>46177</v>
      </c>
      <c r="G659" s="18">
        <v>370</v>
      </c>
      <c r="H659" s="53" t="s">
        <v>6</v>
      </c>
      <c r="I659" s="53" t="s">
        <v>182</v>
      </c>
      <c r="J659" s="53">
        <v>42086719</v>
      </c>
      <c r="K659" s="53" t="s">
        <v>1557</v>
      </c>
      <c r="L659" s="53">
        <v>22129</v>
      </c>
      <c r="M659" s="53">
        <v>16.72</v>
      </c>
      <c r="N659" s="54" t="s">
        <v>183</v>
      </c>
      <c r="O659" s="54" t="s">
        <v>2275</v>
      </c>
      <c r="P659" s="53"/>
    </row>
    <row r="660" spans="1:16" s="57" customFormat="1" ht="46.8">
      <c r="A660" s="53">
        <v>96</v>
      </c>
      <c r="B660" s="54" t="s">
        <v>191</v>
      </c>
      <c r="C660" s="53" t="s">
        <v>75</v>
      </c>
      <c r="D660" s="53" t="s">
        <v>62</v>
      </c>
      <c r="E660" s="54" t="s">
        <v>2276</v>
      </c>
      <c r="F660" s="55">
        <v>46181</v>
      </c>
      <c r="G660" s="18">
        <v>621.20000000000005</v>
      </c>
      <c r="H660" s="53" t="s">
        <v>50</v>
      </c>
      <c r="I660" s="53" t="s">
        <v>2323</v>
      </c>
      <c r="J660" s="53">
        <v>30109129</v>
      </c>
      <c r="K660" s="53" t="s">
        <v>582</v>
      </c>
      <c r="L660" s="53">
        <v>17030</v>
      </c>
      <c r="M660" s="53"/>
      <c r="N660" s="54" t="s">
        <v>2277</v>
      </c>
      <c r="O660" s="54" t="s">
        <v>2278</v>
      </c>
      <c r="P660" s="53"/>
    </row>
    <row r="661" spans="1:16" s="57" customFormat="1" ht="31.2">
      <c r="A661" s="53">
        <v>97</v>
      </c>
      <c r="B661" s="54" t="s">
        <v>77</v>
      </c>
      <c r="C661" s="53" t="s">
        <v>75</v>
      </c>
      <c r="D661" s="53" t="s">
        <v>62</v>
      </c>
      <c r="E661" s="54" t="s">
        <v>2324</v>
      </c>
      <c r="F661" s="55">
        <v>46183</v>
      </c>
      <c r="G661" s="18">
        <v>455.85</v>
      </c>
      <c r="H661" s="53" t="s">
        <v>6</v>
      </c>
      <c r="I661" s="53" t="s">
        <v>790</v>
      </c>
      <c r="J661" s="53">
        <v>45707653</v>
      </c>
      <c r="K661" s="53" t="s">
        <v>582</v>
      </c>
      <c r="L661" s="53">
        <v>28650</v>
      </c>
      <c r="M661" s="53"/>
      <c r="N661" s="54" t="s">
        <v>791</v>
      </c>
      <c r="O661" s="54" t="s">
        <v>2325</v>
      </c>
      <c r="P661" s="53"/>
    </row>
    <row r="662" spans="1:16" s="57" customFormat="1" ht="109.2">
      <c r="A662" s="53">
        <v>98</v>
      </c>
      <c r="B662" s="54" t="s">
        <v>181</v>
      </c>
      <c r="C662" s="53" t="s">
        <v>74</v>
      </c>
      <c r="D662" s="53" t="s">
        <v>63</v>
      </c>
      <c r="E662" s="54" t="s">
        <v>2326</v>
      </c>
      <c r="F662" s="55">
        <v>46185</v>
      </c>
      <c r="G662" s="18">
        <v>368.65300000000002</v>
      </c>
      <c r="H662" s="53" t="s">
        <v>6</v>
      </c>
      <c r="I662" s="53" t="s">
        <v>2327</v>
      </c>
      <c r="J662" s="53">
        <v>3343137</v>
      </c>
      <c r="K662" s="53"/>
      <c r="L662" s="53"/>
      <c r="M662" s="53"/>
      <c r="N662" s="54" t="s">
        <v>2328</v>
      </c>
      <c r="O662" s="54" t="s">
        <v>2329</v>
      </c>
      <c r="P662" s="53"/>
    </row>
    <row r="663" spans="1:16" s="57" customFormat="1" ht="109.2">
      <c r="A663" s="53">
        <v>99</v>
      </c>
      <c r="B663" s="54" t="s">
        <v>181</v>
      </c>
      <c r="C663" s="53" t="s">
        <v>835</v>
      </c>
      <c r="D663" s="53" t="s">
        <v>481</v>
      </c>
      <c r="E663" s="54" t="s">
        <v>2447</v>
      </c>
      <c r="F663" s="55">
        <v>46198</v>
      </c>
      <c r="G663" s="18">
        <v>1421.53</v>
      </c>
      <c r="H663" s="53" t="s">
        <v>6</v>
      </c>
      <c r="I663" s="53" t="s">
        <v>2272</v>
      </c>
      <c r="J663" s="53">
        <v>2987408455</v>
      </c>
      <c r="K663" s="53"/>
      <c r="L663" s="53"/>
      <c r="M663" s="53"/>
      <c r="N663" s="54" t="s">
        <v>2448</v>
      </c>
      <c r="O663" s="54" t="s">
        <v>2449</v>
      </c>
      <c r="P663" s="53"/>
    </row>
    <row r="664" spans="1:16" s="57" customFormat="1" ht="109.2">
      <c r="A664" s="53">
        <v>100</v>
      </c>
      <c r="B664" s="54" t="s">
        <v>181</v>
      </c>
      <c r="C664" s="53" t="s">
        <v>835</v>
      </c>
      <c r="D664" s="53" t="s">
        <v>481</v>
      </c>
      <c r="E664" s="54" t="s">
        <v>2447</v>
      </c>
      <c r="F664" s="55">
        <v>46199</v>
      </c>
      <c r="G664" s="18">
        <v>1241.21</v>
      </c>
      <c r="H664" s="53" t="s">
        <v>6</v>
      </c>
      <c r="I664" s="53" t="s">
        <v>2450</v>
      </c>
      <c r="J664" s="53">
        <v>2265713818</v>
      </c>
      <c r="K664" s="53"/>
      <c r="L664" s="53"/>
      <c r="M664" s="53"/>
      <c r="N664" s="54" t="s">
        <v>2451</v>
      </c>
      <c r="O664" s="54" t="s">
        <v>2452</v>
      </c>
      <c r="P664" s="53"/>
    </row>
    <row r="665" spans="1:16" s="57" customFormat="1" ht="46.8">
      <c r="A665" s="53">
        <v>101</v>
      </c>
      <c r="B665" s="54" t="s">
        <v>191</v>
      </c>
      <c r="C665" s="53" t="s">
        <v>221</v>
      </c>
      <c r="D665" s="53" t="s">
        <v>62</v>
      </c>
      <c r="E665" s="54" t="s">
        <v>593</v>
      </c>
      <c r="F665" s="55">
        <v>46199</v>
      </c>
      <c r="G665" s="18">
        <v>398.05200000000002</v>
      </c>
      <c r="H665" s="53" t="s">
        <v>50</v>
      </c>
      <c r="I665" s="53" t="s">
        <v>990</v>
      </c>
      <c r="J665" s="53">
        <v>31349261</v>
      </c>
      <c r="K665" s="53" t="s">
        <v>275</v>
      </c>
      <c r="L665" s="53" t="s">
        <v>2455</v>
      </c>
      <c r="M665" s="53" t="s">
        <v>2511</v>
      </c>
      <c r="N665" s="54" t="s">
        <v>2453</v>
      </c>
      <c r="O665" s="54" t="s">
        <v>2454</v>
      </c>
      <c r="P665" s="53"/>
    </row>
    <row r="666" spans="1:16" s="57" customFormat="1" ht="109.2">
      <c r="A666" s="53">
        <v>102</v>
      </c>
      <c r="B666" s="54" t="s">
        <v>181</v>
      </c>
      <c r="C666" s="53" t="s">
        <v>161</v>
      </c>
      <c r="D666" s="53" t="s">
        <v>481</v>
      </c>
      <c r="E666" s="54" t="s">
        <v>2280</v>
      </c>
      <c r="F666" s="55">
        <v>46203</v>
      </c>
      <c r="G666" s="18">
        <v>949.7</v>
      </c>
      <c r="H666" s="53" t="s">
        <v>6</v>
      </c>
      <c r="I666" s="53" t="s">
        <v>2450</v>
      </c>
      <c r="J666" s="53">
        <v>2265713818</v>
      </c>
      <c r="K666" s="53"/>
      <c r="L666" s="53"/>
      <c r="M666" s="66"/>
      <c r="N666" s="54" t="s">
        <v>2512</v>
      </c>
      <c r="O666" s="54" t="s">
        <v>2513</v>
      </c>
      <c r="P666" s="54"/>
    </row>
    <row r="667" spans="1:16" s="57" customFormat="1" ht="109.2">
      <c r="A667" s="53">
        <v>103</v>
      </c>
      <c r="B667" s="54" t="s">
        <v>181</v>
      </c>
      <c r="C667" s="53" t="s">
        <v>161</v>
      </c>
      <c r="D667" s="53" t="s">
        <v>481</v>
      </c>
      <c r="E667" s="54" t="s">
        <v>2280</v>
      </c>
      <c r="F667" s="55">
        <v>46204</v>
      </c>
      <c r="G667" s="18">
        <v>1228.1300000000001</v>
      </c>
      <c r="H667" s="53" t="s">
        <v>6</v>
      </c>
      <c r="I667" s="53" t="s">
        <v>2272</v>
      </c>
      <c r="J667" s="53">
        <v>2987408455</v>
      </c>
      <c r="K667" s="53"/>
      <c r="L667" s="53"/>
      <c r="M667" s="66"/>
      <c r="N667" s="54" t="s">
        <v>2514</v>
      </c>
      <c r="O667" s="54" t="s">
        <v>2515</v>
      </c>
      <c r="P667" s="54"/>
    </row>
    <row r="668" spans="1:16" s="57" customFormat="1" ht="109.2">
      <c r="A668" s="53">
        <v>104</v>
      </c>
      <c r="B668" s="54" t="s">
        <v>181</v>
      </c>
      <c r="C668" s="53" t="s">
        <v>161</v>
      </c>
      <c r="D668" s="53" t="s">
        <v>481</v>
      </c>
      <c r="E668" s="54" t="s">
        <v>2280</v>
      </c>
      <c r="F668" s="55">
        <v>46204</v>
      </c>
      <c r="G668" s="18">
        <v>802.01</v>
      </c>
      <c r="H668" s="53" t="s">
        <v>6</v>
      </c>
      <c r="I668" s="53" t="s">
        <v>2450</v>
      </c>
      <c r="J668" s="53">
        <v>2265713818</v>
      </c>
      <c r="K668" s="53"/>
      <c r="L668" s="53"/>
      <c r="M668" s="66"/>
      <c r="N668" s="54" t="s">
        <v>2516</v>
      </c>
      <c r="O668" s="54" t="s">
        <v>2517</v>
      </c>
      <c r="P668" s="54"/>
    </row>
    <row r="669" spans="1:16" s="57" customFormat="1" ht="109.2">
      <c r="A669" s="53">
        <v>105</v>
      </c>
      <c r="B669" s="54" t="s">
        <v>181</v>
      </c>
      <c r="C669" s="53" t="s">
        <v>169</v>
      </c>
      <c r="D669" s="53" t="s">
        <v>62</v>
      </c>
      <c r="E669" s="54" t="s">
        <v>2524</v>
      </c>
      <c r="F669" s="55">
        <v>46209</v>
      </c>
      <c r="G669" s="18">
        <v>612.75</v>
      </c>
      <c r="H669" s="53" t="s">
        <v>6</v>
      </c>
      <c r="I669" s="53" t="s">
        <v>822</v>
      </c>
      <c r="J669" s="53">
        <v>2889407493</v>
      </c>
      <c r="K669" s="53" t="s">
        <v>193</v>
      </c>
      <c r="L669" s="53">
        <v>9500</v>
      </c>
      <c r="M669" s="66">
        <v>64.5</v>
      </c>
      <c r="N669" s="54" t="s">
        <v>2518</v>
      </c>
      <c r="O669" s="54" t="s">
        <v>2519</v>
      </c>
      <c r="P669" s="53" t="s">
        <v>172</v>
      </c>
    </row>
    <row r="670" spans="1:16" s="57" customFormat="1" ht="109.2">
      <c r="A670" s="53">
        <v>106</v>
      </c>
      <c r="B670" s="54" t="s">
        <v>181</v>
      </c>
      <c r="C670" s="53" t="s">
        <v>169</v>
      </c>
      <c r="D670" s="53" t="s">
        <v>62</v>
      </c>
      <c r="E670" s="54" t="s">
        <v>2524</v>
      </c>
      <c r="F670" s="55">
        <v>46209</v>
      </c>
      <c r="G670" s="18">
        <v>999.75</v>
      </c>
      <c r="H670" s="53" t="s">
        <v>6</v>
      </c>
      <c r="I670" s="53" t="s">
        <v>1713</v>
      </c>
      <c r="J670" s="53">
        <v>3060200728</v>
      </c>
      <c r="K670" s="53" t="s">
        <v>193</v>
      </c>
      <c r="L670" s="53">
        <v>15500</v>
      </c>
      <c r="M670" s="66">
        <v>64.5</v>
      </c>
      <c r="N670" s="54" t="s">
        <v>2518</v>
      </c>
      <c r="O670" s="54" t="s">
        <v>2520</v>
      </c>
      <c r="P670" s="53" t="s">
        <v>172</v>
      </c>
    </row>
    <row r="671" spans="1:16" s="57" customFormat="1" ht="67.2" customHeight="1">
      <c r="A671" s="53">
        <v>107</v>
      </c>
      <c r="B671" s="54" t="s">
        <v>401</v>
      </c>
      <c r="C671" s="53" t="s">
        <v>74</v>
      </c>
      <c r="D671" s="53" t="s">
        <v>63</v>
      </c>
      <c r="E671" s="54" t="s">
        <v>2521</v>
      </c>
      <c r="F671" s="55">
        <v>46203</v>
      </c>
      <c r="G671" s="18">
        <v>800</v>
      </c>
      <c r="H671" s="53" t="s">
        <v>6</v>
      </c>
      <c r="I671" s="53" t="s">
        <v>2819</v>
      </c>
      <c r="J671" s="53">
        <v>42481278</v>
      </c>
      <c r="K671" s="53" t="s">
        <v>63</v>
      </c>
      <c r="L671" s="53">
        <v>1</v>
      </c>
      <c r="M671" s="66"/>
      <c r="N671" s="54" t="s">
        <v>2522</v>
      </c>
      <c r="O671" s="54" t="s">
        <v>2523</v>
      </c>
      <c r="P671" s="53" t="s">
        <v>172</v>
      </c>
    </row>
    <row r="672" spans="1:16" s="57" customFormat="1" ht="109.2">
      <c r="A672" s="53">
        <v>108</v>
      </c>
      <c r="B672" s="54" t="s">
        <v>181</v>
      </c>
      <c r="C672" s="53" t="s">
        <v>2558</v>
      </c>
      <c r="D672" s="53" t="s">
        <v>63</v>
      </c>
      <c r="E672" s="54" t="s">
        <v>2551</v>
      </c>
      <c r="F672" s="55">
        <v>46213</v>
      </c>
      <c r="G672" s="18">
        <v>2912.9769999999999</v>
      </c>
      <c r="H672" s="53" t="s">
        <v>6</v>
      </c>
      <c r="I672" s="53" t="s">
        <v>2552</v>
      </c>
      <c r="J672" s="53">
        <v>33244567</v>
      </c>
      <c r="K672" s="53"/>
      <c r="L672" s="53"/>
      <c r="M672" s="66"/>
      <c r="N672" s="54" t="s">
        <v>2553</v>
      </c>
      <c r="O672" s="54" t="s">
        <v>2554</v>
      </c>
      <c r="P672" s="53" t="s">
        <v>172</v>
      </c>
    </row>
    <row r="673" spans="1:16" s="57" customFormat="1" ht="46.8">
      <c r="A673" s="53">
        <v>109</v>
      </c>
      <c r="B673" s="54" t="s">
        <v>401</v>
      </c>
      <c r="C673" s="53" t="s">
        <v>74</v>
      </c>
      <c r="D673" s="53" t="s">
        <v>62</v>
      </c>
      <c r="E673" s="54" t="s">
        <v>2555</v>
      </c>
      <c r="F673" s="55">
        <v>46213</v>
      </c>
      <c r="G673" s="18">
        <v>258.02999999999997</v>
      </c>
      <c r="H673" s="53" t="s">
        <v>6</v>
      </c>
      <c r="I673" s="53" t="s">
        <v>2556</v>
      </c>
      <c r="J673" s="53">
        <v>3421000381</v>
      </c>
      <c r="K673" s="53" t="s">
        <v>2876</v>
      </c>
      <c r="L673" s="53" t="s">
        <v>2749</v>
      </c>
      <c r="M673" s="66" t="s">
        <v>2560</v>
      </c>
      <c r="N673" s="54" t="s">
        <v>2559</v>
      </c>
      <c r="O673" s="54" t="s">
        <v>2557</v>
      </c>
      <c r="P673" s="53"/>
    </row>
    <row r="674" spans="1:16" s="57" customFormat="1" ht="109.2">
      <c r="A674" s="53">
        <v>110</v>
      </c>
      <c r="B674" s="54" t="s">
        <v>181</v>
      </c>
      <c r="C674" s="53" t="s">
        <v>74</v>
      </c>
      <c r="D674" s="53" t="s">
        <v>62</v>
      </c>
      <c r="E674" s="54" t="s">
        <v>2602</v>
      </c>
      <c r="F674" s="55">
        <v>46218</v>
      </c>
      <c r="G674" s="18">
        <v>485.58600000000001</v>
      </c>
      <c r="H674" s="53" t="s">
        <v>6</v>
      </c>
      <c r="I674" s="53" t="s">
        <v>2641</v>
      </c>
      <c r="J674" s="53">
        <v>44679400</v>
      </c>
      <c r="K674" s="53" t="s">
        <v>582</v>
      </c>
      <c r="L674" s="53">
        <v>18</v>
      </c>
      <c r="M674" s="66">
        <v>26977</v>
      </c>
      <c r="N674" s="54" t="s">
        <v>2603</v>
      </c>
      <c r="O674" s="54" t="s">
        <v>2604</v>
      </c>
      <c r="P674" s="53"/>
    </row>
    <row r="675" spans="1:16" s="57" customFormat="1" ht="109.2">
      <c r="A675" s="53">
        <v>111</v>
      </c>
      <c r="B675" s="54" t="s">
        <v>181</v>
      </c>
      <c r="C675" s="53" t="s">
        <v>835</v>
      </c>
      <c r="D675" s="53" t="s">
        <v>481</v>
      </c>
      <c r="E675" s="54" t="s">
        <v>2447</v>
      </c>
      <c r="F675" s="55">
        <v>46232</v>
      </c>
      <c r="G675" s="18">
        <v>896.976</v>
      </c>
      <c r="H675" s="53" t="s">
        <v>6</v>
      </c>
      <c r="I675" s="53" t="s">
        <v>2272</v>
      </c>
      <c r="J675" s="53">
        <v>2987408455</v>
      </c>
      <c r="K675" s="53"/>
      <c r="L675" s="53"/>
      <c r="M675" s="66"/>
      <c r="N675" s="54" t="s">
        <v>2681</v>
      </c>
      <c r="O675" s="54" t="s">
        <v>2682</v>
      </c>
      <c r="P675" s="53"/>
    </row>
    <row r="676" spans="1:16" s="57" customFormat="1" ht="109.2">
      <c r="A676" s="53">
        <v>112</v>
      </c>
      <c r="B676" s="54" t="s">
        <v>181</v>
      </c>
      <c r="C676" s="53" t="s">
        <v>2558</v>
      </c>
      <c r="D676" s="53" t="s">
        <v>481</v>
      </c>
      <c r="E676" s="54" t="s">
        <v>2447</v>
      </c>
      <c r="F676" s="55">
        <v>46233</v>
      </c>
      <c r="G676" s="18">
        <v>1249.9390000000001</v>
      </c>
      <c r="H676" s="53" t="s">
        <v>6</v>
      </c>
      <c r="I676" s="53" t="s">
        <v>2683</v>
      </c>
      <c r="J676" s="53">
        <v>2935506779</v>
      </c>
      <c r="K676" s="53"/>
      <c r="L676" s="53"/>
      <c r="M676" s="66"/>
      <c r="N676" s="54" t="s">
        <v>2684</v>
      </c>
      <c r="O676" s="54" t="s">
        <v>2685</v>
      </c>
      <c r="P676" s="53"/>
    </row>
    <row r="677" spans="1:16" s="57" customFormat="1" ht="109.2">
      <c r="A677" s="53">
        <v>113</v>
      </c>
      <c r="B677" s="54" t="s">
        <v>181</v>
      </c>
      <c r="C677" s="53" t="s">
        <v>835</v>
      </c>
      <c r="D677" s="53" t="s">
        <v>62</v>
      </c>
      <c r="E677" s="54" t="s">
        <v>2729</v>
      </c>
      <c r="F677" s="55">
        <v>46234</v>
      </c>
      <c r="G677" s="18">
        <v>1275.51</v>
      </c>
      <c r="H677" s="111" t="s">
        <v>6</v>
      </c>
      <c r="I677" s="53" t="s">
        <v>2853</v>
      </c>
      <c r="J677" s="53">
        <v>3245301839</v>
      </c>
      <c r="K677" s="53" t="s">
        <v>2686</v>
      </c>
      <c r="L677" s="53">
        <v>774</v>
      </c>
      <c r="M677" s="66">
        <v>1647.9</v>
      </c>
      <c r="N677" s="54" t="s">
        <v>2687</v>
      </c>
      <c r="O677" s="54" t="s">
        <v>2688</v>
      </c>
      <c r="P677" s="53"/>
    </row>
    <row r="678" spans="1:16" s="57" customFormat="1" ht="109.2">
      <c r="A678" s="53">
        <v>114</v>
      </c>
      <c r="B678" s="54" t="s">
        <v>181</v>
      </c>
      <c r="C678" s="53" t="s">
        <v>2558</v>
      </c>
      <c r="D678" s="53" t="s">
        <v>62</v>
      </c>
      <c r="E678" s="54" t="s">
        <v>2730</v>
      </c>
      <c r="F678" s="55">
        <v>46234</v>
      </c>
      <c r="G678" s="18">
        <v>3787.5</v>
      </c>
      <c r="H678" s="53" t="s">
        <v>6</v>
      </c>
      <c r="I678" s="53" t="s">
        <v>2818</v>
      </c>
      <c r="J678" s="53"/>
      <c r="K678" s="53" t="s">
        <v>2686</v>
      </c>
      <c r="L678" s="53">
        <v>5000</v>
      </c>
      <c r="M678" s="66"/>
      <c r="N678" s="54" t="s">
        <v>2689</v>
      </c>
      <c r="O678" s="54" t="s">
        <v>2690</v>
      </c>
      <c r="P678" s="53"/>
    </row>
    <row r="679" spans="1:16" s="57" customFormat="1" ht="109.2">
      <c r="A679" s="53">
        <v>115</v>
      </c>
      <c r="B679" s="54" t="s">
        <v>181</v>
      </c>
      <c r="C679" s="53" t="s">
        <v>835</v>
      </c>
      <c r="D679" s="53" t="s">
        <v>62</v>
      </c>
      <c r="E679" s="54" t="s">
        <v>2772</v>
      </c>
      <c r="F679" s="55">
        <v>46238</v>
      </c>
      <c r="G679" s="18">
        <v>253.899</v>
      </c>
      <c r="H679" s="53" t="s">
        <v>6</v>
      </c>
      <c r="I679" s="53" t="s">
        <v>2773</v>
      </c>
      <c r="J679" s="53">
        <v>3289100455</v>
      </c>
      <c r="K679" s="53" t="s">
        <v>2686</v>
      </c>
      <c r="L679" s="53" t="s">
        <v>2774</v>
      </c>
      <c r="M679" s="66" t="s">
        <v>2775</v>
      </c>
      <c r="N679" s="54" t="s">
        <v>2776</v>
      </c>
      <c r="O679" s="54" t="s">
        <v>2777</v>
      </c>
      <c r="P679" s="53" t="s">
        <v>172</v>
      </c>
    </row>
    <row r="680" spans="1:16" s="57" customFormat="1" ht="109.2">
      <c r="A680" s="53">
        <v>116</v>
      </c>
      <c r="B680" s="54" t="s">
        <v>181</v>
      </c>
      <c r="C680" s="53" t="s">
        <v>835</v>
      </c>
      <c r="D680" s="53" t="s">
        <v>62</v>
      </c>
      <c r="E680" s="54" t="s">
        <v>2778</v>
      </c>
      <c r="F680" s="55">
        <v>46240</v>
      </c>
      <c r="G680" s="18">
        <v>273.51</v>
      </c>
      <c r="H680" s="53" t="s">
        <v>6</v>
      </c>
      <c r="I680" s="53" t="s">
        <v>1713</v>
      </c>
      <c r="J680" s="53">
        <v>3060200728</v>
      </c>
      <c r="K680" s="53" t="s">
        <v>2686</v>
      </c>
      <c r="L680" s="53" t="s">
        <v>2779</v>
      </c>
      <c r="M680" s="66" t="s">
        <v>2780</v>
      </c>
      <c r="N680" s="54" t="s">
        <v>2781</v>
      </c>
      <c r="O680" s="54" t="s">
        <v>2782</v>
      </c>
      <c r="P680" s="53" t="s">
        <v>172</v>
      </c>
    </row>
    <row r="681" spans="1:16" s="57" customFormat="1" ht="46.8">
      <c r="A681" s="53">
        <v>117</v>
      </c>
      <c r="B681" s="54" t="s">
        <v>77</v>
      </c>
      <c r="C681" s="53" t="s">
        <v>84</v>
      </c>
      <c r="D681" s="53" t="s">
        <v>63</v>
      </c>
      <c r="E681" s="54" t="s">
        <v>1999</v>
      </c>
      <c r="F681" s="55">
        <v>46243</v>
      </c>
      <c r="G681" s="18">
        <v>400</v>
      </c>
      <c r="H681" s="53" t="s">
        <v>50</v>
      </c>
      <c r="I681" s="53"/>
      <c r="J681" s="53"/>
      <c r="K681" s="53" t="s">
        <v>63</v>
      </c>
      <c r="L681" s="53">
        <v>1</v>
      </c>
      <c r="M681" s="66">
        <v>400000</v>
      </c>
      <c r="N681" s="54" t="s">
        <v>1997</v>
      </c>
      <c r="O681" s="54" t="s">
        <v>2783</v>
      </c>
      <c r="P681" s="53"/>
    </row>
    <row r="682" spans="1:16" s="57" customFormat="1" ht="109.2">
      <c r="A682" s="53">
        <v>118</v>
      </c>
      <c r="B682" s="54" t="s">
        <v>181</v>
      </c>
      <c r="C682" s="53" t="s">
        <v>169</v>
      </c>
      <c r="D682" s="53" t="s">
        <v>62</v>
      </c>
      <c r="E682" s="54" t="s">
        <v>2848</v>
      </c>
      <c r="F682" s="55">
        <v>46245</v>
      </c>
      <c r="G682" s="18">
        <v>1999.95</v>
      </c>
      <c r="H682" s="53" t="s">
        <v>6</v>
      </c>
      <c r="I682" s="53" t="s">
        <v>2917</v>
      </c>
      <c r="J682" s="53">
        <v>2529310676</v>
      </c>
      <c r="K682" s="53" t="s">
        <v>275</v>
      </c>
      <c r="L682" s="53">
        <v>19900</v>
      </c>
      <c r="M682" s="66">
        <v>100.5</v>
      </c>
      <c r="N682" s="54" t="s">
        <v>2849</v>
      </c>
      <c r="O682" s="54" t="s">
        <v>2850</v>
      </c>
      <c r="P682" s="53"/>
    </row>
    <row r="683" spans="1:16" s="57" customFormat="1" ht="109.2">
      <c r="A683" s="53">
        <v>119</v>
      </c>
      <c r="B683" s="54" t="s">
        <v>181</v>
      </c>
      <c r="C683" s="53" t="s">
        <v>835</v>
      </c>
      <c r="D683" s="53" t="s">
        <v>62</v>
      </c>
      <c r="E683" s="54" t="s">
        <v>2851</v>
      </c>
      <c r="F683" s="55">
        <v>46251</v>
      </c>
      <c r="G683" s="18">
        <v>3787.5</v>
      </c>
      <c r="H683" s="53" t="s">
        <v>6</v>
      </c>
      <c r="I683" s="53"/>
      <c r="J683" s="53"/>
      <c r="K683" s="53" t="s">
        <v>2686</v>
      </c>
      <c r="L683" s="53">
        <v>5000</v>
      </c>
      <c r="M683" s="66"/>
      <c r="N683" s="54" t="s">
        <v>2689</v>
      </c>
      <c r="O683" s="54" t="s">
        <v>2852</v>
      </c>
      <c r="P683" s="53"/>
    </row>
    <row r="684" spans="1:16" s="57" customFormat="1" ht="109.2">
      <c r="A684" s="53">
        <v>120</v>
      </c>
      <c r="B684" s="54" t="s">
        <v>181</v>
      </c>
      <c r="C684" s="53" t="s">
        <v>835</v>
      </c>
      <c r="D684" s="53" t="s">
        <v>62</v>
      </c>
      <c r="E684" s="54" t="s">
        <v>2918</v>
      </c>
      <c r="F684" s="55">
        <v>46254</v>
      </c>
      <c r="G684" s="18">
        <v>3140.2080000000001</v>
      </c>
      <c r="H684" s="53" t="s">
        <v>6</v>
      </c>
      <c r="I684" s="53" t="s">
        <v>2919</v>
      </c>
      <c r="J684" s="53">
        <v>44439762</v>
      </c>
      <c r="K684" s="53" t="s">
        <v>2920</v>
      </c>
      <c r="L684" s="53">
        <v>2907.6</v>
      </c>
      <c r="M684" s="66">
        <v>1080</v>
      </c>
      <c r="N684" s="54" t="s">
        <v>2921</v>
      </c>
      <c r="O684" s="54" t="s">
        <v>2922</v>
      </c>
      <c r="P684" s="53"/>
    </row>
    <row r="685" spans="1:16" s="57" customFormat="1" ht="46.8">
      <c r="A685" s="53">
        <v>121</v>
      </c>
      <c r="B685" s="54" t="s">
        <v>191</v>
      </c>
      <c r="C685" s="53" t="s">
        <v>99</v>
      </c>
      <c r="D685" s="53" t="s">
        <v>62</v>
      </c>
      <c r="E685" s="54" t="s">
        <v>1140</v>
      </c>
      <c r="F685" s="55">
        <v>46252</v>
      </c>
      <c r="G685" s="18">
        <v>1149.5</v>
      </c>
      <c r="H685" s="53" t="s">
        <v>6</v>
      </c>
      <c r="I685" s="53"/>
      <c r="J685" s="53"/>
      <c r="K685" s="53" t="s">
        <v>165</v>
      </c>
      <c r="L685" s="53">
        <v>58</v>
      </c>
      <c r="M685" s="66">
        <v>19.8</v>
      </c>
      <c r="N685" s="54" t="s">
        <v>2923</v>
      </c>
      <c r="O685" s="54" t="s">
        <v>2924</v>
      </c>
      <c r="P685" s="53"/>
    </row>
    <row r="686" spans="1:16" s="57" customFormat="1" ht="46.8">
      <c r="A686" s="53">
        <v>122</v>
      </c>
      <c r="B686" s="54" t="s">
        <v>191</v>
      </c>
      <c r="C686" s="53" t="s">
        <v>221</v>
      </c>
      <c r="D686" s="53" t="s">
        <v>62</v>
      </c>
      <c r="E686" s="54" t="s">
        <v>593</v>
      </c>
      <c r="F686" s="55">
        <v>46252</v>
      </c>
      <c r="G686" s="18">
        <v>208.8</v>
      </c>
      <c r="H686" s="53" t="s">
        <v>50</v>
      </c>
      <c r="I686" s="53"/>
      <c r="J686" s="53"/>
      <c r="K686" s="53" t="s">
        <v>275</v>
      </c>
      <c r="L686" s="53">
        <v>2000</v>
      </c>
      <c r="M686" s="66">
        <v>87</v>
      </c>
      <c r="N686" s="54" t="s">
        <v>2925</v>
      </c>
      <c r="O686" s="54" t="s">
        <v>2926</v>
      </c>
      <c r="P686" s="53"/>
    </row>
    <row r="687" spans="1:16" ht="16.2">
      <c r="A687" s="48"/>
      <c r="B687" s="49" t="s">
        <v>41</v>
      </c>
      <c r="C687" s="50"/>
      <c r="D687" s="50"/>
      <c r="E687" s="51"/>
      <c r="F687" s="48"/>
      <c r="G687" s="56"/>
      <c r="H687" s="56"/>
      <c r="I687" s="48"/>
      <c r="J687" s="48"/>
      <c r="K687" s="48"/>
      <c r="L687" s="48"/>
      <c r="M687" s="62"/>
      <c r="N687" s="51"/>
      <c r="O687" s="75"/>
      <c r="P687" s="51"/>
    </row>
    <row r="688" spans="1:16" s="57" customFormat="1" ht="36" customHeight="1">
      <c r="A688" s="53">
        <v>1</v>
      </c>
      <c r="B688" s="54" t="s">
        <v>100</v>
      </c>
      <c r="C688" s="53" t="s">
        <v>99</v>
      </c>
      <c r="D688" s="53" t="s">
        <v>62</v>
      </c>
      <c r="E688" s="54" t="s">
        <v>110</v>
      </c>
      <c r="F688" s="55">
        <v>46024</v>
      </c>
      <c r="G688" s="18">
        <v>675</v>
      </c>
      <c r="H688" s="53" t="s">
        <v>6</v>
      </c>
      <c r="I688" s="53" t="s">
        <v>407</v>
      </c>
      <c r="J688" s="53">
        <v>46019049</v>
      </c>
      <c r="K688" s="53" t="s">
        <v>165</v>
      </c>
      <c r="L688" s="53">
        <v>56.25</v>
      </c>
      <c r="M688" s="66">
        <v>12000</v>
      </c>
      <c r="N688" s="60" t="s">
        <v>93</v>
      </c>
      <c r="O688" s="79" t="s">
        <v>111</v>
      </c>
      <c r="P688" s="60"/>
    </row>
    <row r="689" spans="1:16" s="57" customFormat="1" ht="34.799999999999997" customHeight="1">
      <c r="A689" s="53">
        <v>2</v>
      </c>
      <c r="B689" s="54" t="s">
        <v>207</v>
      </c>
      <c r="C689" s="53" t="s">
        <v>221</v>
      </c>
      <c r="D689" s="53" t="s">
        <v>62</v>
      </c>
      <c r="E689" s="54" t="s">
        <v>220</v>
      </c>
      <c r="F689" s="55">
        <v>46035</v>
      </c>
      <c r="G689" s="18">
        <v>600</v>
      </c>
      <c r="H689" s="53" t="s">
        <v>6</v>
      </c>
      <c r="I689" s="53" t="s">
        <v>730</v>
      </c>
      <c r="J689" s="53">
        <v>2525209618</v>
      </c>
      <c r="K689" s="53" t="s">
        <v>275</v>
      </c>
      <c r="L689" s="53" t="s">
        <v>223</v>
      </c>
      <c r="M689" s="66" t="s">
        <v>224</v>
      </c>
      <c r="N689" s="60" t="s">
        <v>222</v>
      </c>
      <c r="O689" s="79" t="s">
        <v>208</v>
      </c>
      <c r="P689" s="60"/>
    </row>
    <row r="690" spans="1:16" s="57" customFormat="1" ht="67.2" customHeight="1">
      <c r="A690" s="53">
        <v>3</v>
      </c>
      <c r="B690" s="54" t="s">
        <v>1210</v>
      </c>
      <c r="C690" s="53" t="s">
        <v>221</v>
      </c>
      <c r="D690" s="53" t="s">
        <v>62</v>
      </c>
      <c r="E690" s="54" t="s">
        <v>1211</v>
      </c>
      <c r="F690" s="55">
        <v>46069</v>
      </c>
      <c r="G690" s="18">
        <v>270</v>
      </c>
      <c r="H690" s="53" t="s">
        <v>6</v>
      </c>
      <c r="I690" s="53" t="s">
        <v>1925</v>
      </c>
      <c r="J690" s="53">
        <v>2525209619</v>
      </c>
      <c r="K690" s="53" t="s">
        <v>275</v>
      </c>
      <c r="L690" s="53" t="s">
        <v>1212</v>
      </c>
      <c r="M690" s="90"/>
      <c r="N690" s="60" t="s">
        <v>1213</v>
      </c>
      <c r="O690" s="79" t="s">
        <v>1214</v>
      </c>
      <c r="P690" s="60"/>
    </row>
    <row r="691" spans="1:16" s="57" customFormat="1" ht="70.8" customHeight="1">
      <c r="A691" s="53">
        <v>4</v>
      </c>
      <c r="B691" s="54" t="s">
        <v>207</v>
      </c>
      <c r="C691" s="53" t="s">
        <v>65</v>
      </c>
      <c r="D691" s="53" t="s">
        <v>62</v>
      </c>
      <c r="E691" s="54" t="s">
        <v>1555</v>
      </c>
      <c r="F691" s="55">
        <v>46087</v>
      </c>
      <c r="G691" s="18">
        <v>1177.7</v>
      </c>
      <c r="H691" s="53" t="s">
        <v>6</v>
      </c>
      <c r="I691" s="53" t="s">
        <v>1556</v>
      </c>
      <c r="J691" s="53">
        <v>32654545</v>
      </c>
      <c r="K691" s="53" t="s">
        <v>1557</v>
      </c>
      <c r="L691" s="53">
        <v>58828</v>
      </c>
      <c r="M691" s="66">
        <v>20</v>
      </c>
      <c r="N691" s="60" t="s">
        <v>1558</v>
      </c>
      <c r="O691" s="79" t="s">
        <v>1559</v>
      </c>
      <c r="P691" s="60"/>
    </row>
    <row r="692" spans="1:16" s="57" customFormat="1" ht="67.2" customHeight="1">
      <c r="A692" s="53">
        <v>5</v>
      </c>
      <c r="B692" s="54" t="s">
        <v>1210</v>
      </c>
      <c r="C692" s="53" t="s">
        <v>835</v>
      </c>
      <c r="D692" s="53" t="s">
        <v>62</v>
      </c>
      <c r="E692" s="54" t="s">
        <v>1317</v>
      </c>
      <c r="F692" s="55">
        <v>46090</v>
      </c>
      <c r="G692" s="18">
        <v>7550</v>
      </c>
      <c r="H692" s="53" t="s">
        <v>6</v>
      </c>
      <c r="I692" s="53" t="s">
        <v>1560</v>
      </c>
      <c r="J692" s="53">
        <v>35620533</v>
      </c>
      <c r="K692" s="53" t="s">
        <v>1112</v>
      </c>
      <c r="L692" s="53">
        <v>1</v>
      </c>
      <c r="M692" s="66">
        <v>7550000</v>
      </c>
      <c r="N692" s="60"/>
      <c r="O692" s="79" t="s">
        <v>1318</v>
      </c>
      <c r="P692" s="60"/>
    </row>
    <row r="693" spans="1:16" s="57" customFormat="1" ht="62.4" customHeight="1">
      <c r="A693" s="53">
        <v>6</v>
      </c>
      <c r="B693" s="54" t="s">
        <v>1210</v>
      </c>
      <c r="C693" s="53" t="s">
        <v>221</v>
      </c>
      <c r="D693" s="53" t="s">
        <v>62</v>
      </c>
      <c r="E693" s="54" t="s">
        <v>1211</v>
      </c>
      <c r="F693" s="55">
        <v>46126</v>
      </c>
      <c r="G693" s="18">
        <v>270</v>
      </c>
      <c r="H693" s="53" t="s">
        <v>6</v>
      </c>
      <c r="I693" s="53" t="s">
        <v>730</v>
      </c>
      <c r="J693" s="53">
        <v>2525209619</v>
      </c>
      <c r="K693" s="53" t="s">
        <v>275</v>
      </c>
      <c r="L693" s="53" t="s">
        <v>1926</v>
      </c>
      <c r="M693" s="66"/>
      <c r="N693" s="60" t="s">
        <v>222</v>
      </c>
      <c r="O693" s="60" t="s">
        <v>1754</v>
      </c>
      <c r="P693" s="60"/>
    </row>
    <row r="694" spans="1:16" s="57" customFormat="1" ht="37.200000000000003" customHeight="1">
      <c r="A694" s="53">
        <v>7</v>
      </c>
      <c r="B694" s="54" t="s">
        <v>100</v>
      </c>
      <c r="C694" s="53" t="s">
        <v>65</v>
      </c>
      <c r="D694" s="53" t="s">
        <v>62</v>
      </c>
      <c r="E694" s="54" t="s">
        <v>1755</v>
      </c>
      <c r="F694" s="55">
        <v>46122</v>
      </c>
      <c r="G694" s="18">
        <v>573.11</v>
      </c>
      <c r="H694" s="53" t="s">
        <v>6</v>
      </c>
      <c r="I694" s="53" t="s">
        <v>535</v>
      </c>
      <c r="J694" s="53">
        <v>45179093</v>
      </c>
      <c r="K694" s="53" t="s">
        <v>1557</v>
      </c>
      <c r="L694" s="53">
        <v>47561</v>
      </c>
      <c r="M694" s="66">
        <v>12.05</v>
      </c>
      <c r="N694" s="60" t="s">
        <v>258</v>
      </c>
      <c r="O694" s="60" t="s">
        <v>1756</v>
      </c>
      <c r="P694" s="60"/>
    </row>
    <row r="695" spans="1:16" s="57" customFormat="1" ht="62.4">
      <c r="A695" s="53">
        <v>8</v>
      </c>
      <c r="B695" s="54" t="s">
        <v>1210</v>
      </c>
      <c r="C695" s="53" t="s">
        <v>169</v>
      </c>
      <c r="D695" s="53" t="s">
        <v>62</v>
      </c>
      <c r="E695" s="54" t="s">
        <v>1927</v>
      </c>
      <c r="F695" s="55">
        <v>46140</v>
      </c>
      <c r="G695" s="18">
        <v>6000</v>
      </c>
      <c r="H695" s="53" t="s">
        <v>6</v>
      </c>
      <c r="I695" s="53" t="s">
        <v>2117</v>
      </c>
      <c r="J695" s="53">
        <v>35620533</v>
      </c>
      <c r="K695" s="53" t="s">
        <v>1112</v>
      </c>
      <c r="L695" s="53">
        <v>1</v>
      </c>
      <c r="M695" s="66">
        <v>5997200</v>
      </c>
      <c r="N695" s="53"/>
      <c r="O695" s="60" t="s">
        <v>1928</v>
      </c>
      <c r="P695" s="60"/>
    </row>
    <row r="696" spans="1:16" s="57" customFormat="1" ht="109.2">
      <c r="A696" s="53">
        <v>9</v>
      </c>
      <c r="B696" s="54" t="s">
        <v>1210</v>
      </c>
      <c r="C696" s="53" t="s">
        <v>169</v>
      </c>
      <c r="D696" s="53" t="s">
        <v>63</v>
      </c>
      <c r="E696" s="54" t="s">
        <v>2281</v>
      </c>
      <c r="F696" s="55">
        <v>46170</v>
      </c>
      <c r="G696" s="18">
        <v>1102.5329999999999</v>
      </c>
      <c r="H696" s="53" t="s">
        <v>6</v>
      </c>
      <c r="I696" s="53" t="s">
        <v>2283</v>
      </c>
      <c r="J696" s="53">
        <v>203795039</v>
      </c>
      <c r="K696" s="53" t="s">
        <v>63</v>
      </c>
      <c r="L696" s="53">
        <v>1</v>
      </c>
      <c r="M696" s="66">
        <v>1102532.75</v>
      </c>
      <c r="N696" s="60"/>
      <c r="O696" s="60" t="s">
        <v>2282</v>
      </c>
      <c r="P696" s="60"/>
    </row>
    <row r="697" spans="1:16" s="57" customFormat="1" ht="43.2" customHeight="1">
      <c r="A697" s="53">
        <v>10</v>
      </c>
      <c r="B697" s="54" t="s">
        <v>207</v>
      </c>
      <c r="C697" s="53" t="s">
        <v>221</v>
      </c>
      <c r="D697" s="53" t="s">
        <v>62</v>
      </c>
      <c r="E697" s="54" t="s">
        <v>2606</v>
      </c>
      <c r="F697" s="55">
        <v>46177</v>
      </c>
      <c r="G697" s="18">
        <v>804.35</v>
      </c>
      <c r="H697" s="53" t="s">
        <v>6</v>
      </c>
      <c r="I697" s="53" t="s">
        <v>2456</v>
      </c>
      <c r="J697" s="53">
        <v>43012009</v>
      </c>
      <c r="K697" s="53" t="s">
        <v>275</v>
      </c>
      <c r="L697" s="53" t="s">
        <v>2457</v>
      </c>
      <c r="M697" s="66" t="s">
        <v>2750</v>
      </c>
      <c r="N697" s="60" t="s">
        <v>2458</v>
      </c>
      <c r="O697" s="60" t="s">
        <v>2459</v>
      </c>
      <c r="P697" s="60"/>
    </row>
    <row r="698" spans="1:16" s="57" customFormat="1" ht="31.2">
      <c r="A698" s="53">
        <v>11</v>
      </c>
      <c r="B698" s="54" t="s">
        <v>100</v>
      </c>
      <c r="C698" s="53" t="s">
        <v>65</v>
      </c>
      <c r="D698" s="53" t="s">
        <v>62</v>
      </c>
      <c r="E698" s="54" t="s">
        <v>1755</v>
      </c>
      <c r="F698" s="55">
        <v>46184</v>
      </c>
      <c r="G698" s="18">
        <v>547.29999999999995</v>
      </c>
      <c r="H698" s="53" t="s">
        <v>6</v>
      </c>
      <c r="I698" s="53" t="s">
        <v>535</v>
      </c>
      <c r="J698" s="53">
        <v>45179093</v>
      </c>
      <c r="K698" s="53" t="s">
        <v>1557</v>
      </c>
      <c r="L698" s="53">
        <v>45234</v>
      </c>
      <c r="M698" s="66">
        <v>12.1</v>
      </c>
      <c r="N698" s="60" t="s">
        <v>2330</v>
      </c>
      <c r="O698" s="60" t="s">
        <v>2331</v>
      </c>
      <c r="P698" s="60"/>
    </row>
    <row r="699" spans="1:16" s="57" customFormat="1" ht="31.2">
      <c r="A699" s="53">
        <v>12</v>
      </c>
      <c r="B699" s="54" t="s">
        <v>1210</v>
      </c>
      <c r="C699" s="53" t="s">
        <v>221</v>
      </c>
      <c r="D699" s="53" t="s">
        <v>62</v>
      </c>
      <c r="E699" s="54" t="s">
        <v>2606</v>
      </c>
      <c r="F699" s="55">
        <v>46241</v>
      </c>
      <c r="G699" s="18">
        <v>595</v>
      </c>
      <c r="H699" s="53" t="s">
        <v>6</v>
      </c>
      <c r="I699" s="53" t="s">
        <v>2456</v>
      </c>
      <c r="J699" s="53">
        <v>43012009</v>
      </c>
      <c r="K699" s="53" t="s">
        <v>275</v>
      </c>
      <c r="L699" s="53" t="s">
        <v>2605</v>
      </c>
      <c r="M699" s="53" t="s">
        <v>2820</v>
      </c>
      <c r="N699" s="60" t="s">
        <v>2458</v>
      </c>
      <c r="O699" s="60" t="s">
        <v>2784</v>
      </c>
      <c r="P699" s="60"/>
    </row>
    <row r="700" spans="1:16">
      <c r="A700" s="42"/>
      <c r="B700" s="43" t="s">
        <v>57</v>
      </c>
      <c r="C700" s="44"/>
      <c r="D700" s="44"/>
      <c r="E700" s="45"/>
      <c r="F700" s="42"/>
      <c r="G700" s="58"/>
      <c r="H700" s="42"/>
      <c r="I700" s="42"/>
      <c r="J700" s="42"/>
      <c r="K700" s="42"/>
      <c r="L700" s="42"/>
      <c r="M700" s="47"/>
      <c r="N700" s="45"/>
      <c r="O700" s="77"/>
      <c r="P700" s="45"/>
    </row>
    <row r="701" spans="1:16" ht="16.2">
      <c r="A701" s="48"/>
      <c r="B701" s="49" t="s">
        <v>22</v>
      </c>
      <c r="C701" s="50"/>
      <c r="D701" s="50"/>
      <c r="E701" s="51"/>
      <c r="F701" s="48"/>
      <c r="G701" s="56"/>
      <c r="H701" s="48"/>
      <c r="I701" s="48"/>
      <c r="J701" s="48"/>
      <c r="K701" s="48"/>
      <c r="L701" s="48"/>
      <c r="M701" s="62"/>
      <c r="N701" s="51"/>
      <c r="O701" s="75"/>
      <c r="P701" s="51"/>
    </row>
    <row r="702" spans="1:16" s="57" customFormat="1" ht="62.4">
      <c r="A702" s="53">
        <v>1</v>
      </c>
      <c r="B702" s="54" t="s">
        <v>98</v>
      </c>
      <c r="C702" s="53" t="s">
        <v>65</v>
      </c>
      <c r="D702" s="53" t="s">
        <v>62</v>
      </c>
      <c r="E702" s="54" t="s">
        <v>137</v>
      </c>
      <c r="F702" s="55">
        <v>46024</v>
      </c>
      <c r="G702" s="18">
        <v>650</v>
      </c>
      <c r="H702" s="53" t="s">
        <v>6</v>
      </c>
      <c r="I702" s="53" t="s">
        <v>283</v>
      </c>
      <c r="J702" s="53">
        <v>42092130</v>
      </c>
      <c r="K702" s="53"/>
      <c r="L702" s="53"/>
      <c r="M702" s="66"/>
      <c r="N702" s="60"/>
      <c r="O702" s="79" t="s">
        <v>131</v>
      </c>
      <c r="P702" s="60"/>
    </row>
    <row r="703" spans="1:16" s="57" customFormat="1" ht="62.4">
      <c r="A703" s="53">
        <v>2</v>
      </c>
      <c r="B703" s="54" t="s">
        <v>98</v>
      </c>
      <c r="C703" s="53" t="s">
        <v>73</v>
      </c>
      <c r="D703" s="53" t="s">
        <v>63</v>
      </c>
      <c r="E703" s="54" t="s">
        <v>138</v>
      </c>
      <c r="F703" s="55">
        <v>46027</v>
      </c>
      <c r="G703" s="18">
        <v>231.369</v>
      </c>
      <c r="H703" s="53" t="s">
        <v>6</v>
      </c>
      <c r="I703" s="53" t="s">
        <v>136</v>
      </c>
      <c r="J703" s="53">
        <v>3342184</v>
      </c>
      <c r="K703" s="53"/>
      <c r="L703" s="53"/>
      <c r="M703" s="66"/>
      <c r="N703" s="60"/>
      <c r="O703" s="79" t="s">
        <v>132</v>
      </c>
      <c r="P703" s="60"/>
    </row>
    <row r="704" spans="1:16" s="57" customFormat="1" ht="62.4">
      <c r="A704" s="53">
        <v>3</v>
      </c>
      <c r="B704" s="54" t="s">
        <v>98</v>
      </c>
      <c r="C704" s="53" t="s">
        <v>84</v>
      </c>
      <c r="D704" s="53" t="s">
        <v>63</v>
      </c>
      <c r="E704" s="54" t="s">
        <v>278</v>
      </c>
      <c r="F704" s="55">
        <v>46030</v>
      </c>
      <c r="G704" s="18">
        <v>750.83399999999995</v>
      </c>
      <c r="H704" s="53" t="s">
        <v>6</v>
      </c>
      <c r="I704" s="53" t="s">
        <v>749</v>
      </c>
      <c r="J704" s="53">
        <v>31607392</v>
      </c>
      <c r="K704" s="53" t="s">
        <v>63</v>
      </c>
      <c r="L704" s="53"/>
      <c r="M704" s="66"/>
      <c r="N704" s="60"/>
      <c r="O704" s="79" t="s">
        <v>279</v>
      </c>
      <c r="P704" s="60"/>
    </row>
    <row r="705" spans="1:16" s="57" customFormat="1" ht="67.2" customHeight="1">
      <c r="A705" s="53">
        <v>4</v>
      </c>
      <c r="B705" s="54" t="s">
        <v>98</v>
      </c>
      <c r="C705" s="53" t="s">
        <v>84</v>
      </c>
      <c r="D705" s="53" t="s">
        <v>63</v>
      </c>
      <c r="E705" s="54" t="s">
        <v>278</v>
      </c>
      <c r="F705" s="55">
        <v>46030</v>
      </c>
      <c r="G705" s="18">
        <v>600.74</v>
      </c>
      <c r="H705" s="53" t="s">
        <v>6</v>
      </c>
      <c r="I705" s="53" t="s">
        <v>748</v>
      </c>
      <c r="J705" s="53">
        <v>43181210</v>
      </c>
      <c r="K705" s="53" t="s">
        <v>63</v>
      </c>
      <c r="L705" s="53"/>
      <c r="M705" s="66"/>
      <c r="N705" s="60"/>
      <c r="O705" s="79" t="s">
        <v>280</v>
      </c>
      <c r="P705" s="60"/>
    </row>
    <row r="706" spans="1:16" s="57" customFormat="1" ht="79.8" customHeight="1">
      <c r="A706" s="53">
        <v>5</v>
      </c>
      <c r="B706" s="54" t="s">
        <v>98</v>
      </c>
      <c r="C706" s="53" t="s">
        <v>81</v>
      </c>
      <c r="D706" s="53" t="s">
        <v>63</v>
      </c>
      <c r="E706" s="54" t="s">
        <v>285</v>
      </c>
      <c r="F706" s="55">
        <v>46038</v>
      </c>
      <c r="G706" s="18">
        <v>415</v>
      </c>
      <c r="H706" s="53" t="s">
        <v>6</v>
      </c>
      <c r="I706" s="53" t="s">
        <v>747</v>
      </c>
      <c r="J706" s="53">
        <v>3088003230</v>
      </c>
      <c r="K706" s="53"/>
      <c r="L706" s="53"/>
      <c r="M706" s="66"/>
      <c r="N706" s="60"/>
      <c r="O706" s="79" t="s">
        <v>284</v>
      </c>
      <c r="P706" s="60"/>
    </row>
    <row r="707" spans="1:16" s="57" customFormat="1" ht="96.6" customHeight="1">
      <c r="A707" s="53">
        <v>6</v>
      </c>
      <c r="B707" s="54" t="s">
        <v>98</v>
      </c>
      <c r="C707" s="53" t="s">
        <v>81</v>
      </c>
      <c r="D707" s="53" t="s">
        <v>63</v>
      </c>
      <c r="E707" s="54" t="s">
        <v>925</v>
      </c>
      <c r="F707" s="55">
        <v>46064</v>
      </c>
      <c r="G707" s="18">
        <v>460</v>
      </c>
      <c r="H707" s="53" t="s">
        <v>6</v>
      </c>
      <c r="I707" s="53" t="s">
        <v>1157</v>
      </c>
      <c r="J707" s="53">
        <v>30116577</v>
      </c>
      <c r="K707" s="53"/>
      <c r="L707" s="53"/>
      <c r="M707" s="66"/>
      <c r="N707" s="60"/>
      <c r="O707" s="79" t="s">
        <v>926</v>
      </c>
      <c r="P707" s="60"/>
    </row>
    <row r="708" spans="1:16" s="57" customFormat="1" ht="62.4">
      <c r="A708" s="53">
        <v>7</v>
      </c>
      <c r="B708" s="54" t="s">
        <v>98</v>
      </c>
      <c r="C708" s="53" t="s">
        <v>289</v>
      </c>
      <c r="D708" s="53" t="s">
        <v>62</v>
      </c>
      <c r="E708" s="54" t="s">
        <v>1324</v>
      </c>
      <c r="F708" s="55">
        <v>46090</v>
      </c>
      <c r="G708" s="18">
        <v>83456.63</v>
      </c>
      <c r="H708" s="53" t="s">
        <v>6</v>
      </c>
      <c r="I708" s="53" t="s">
        <v>1606</v>
      </c>
      <c r="J708" s="53">
        <v>20423276</v>
      </c>
      <c r="K708" s="53" t="s">
        <v>1229</v>
      </c>
      <c r="L708" s="53">
        <v>162000</v>
      </c>
      <c r="M708" s="66"/>
      <c r="N708" s="60"/>
      <c r="O708" s="79" t="s">
        <v>1323</v>
      </c>
      <c r="P708" s="60"/>
    </row>
    <row r="709" spans="1:16" s="57" customFormat="1" ht="79.8" customHeight="1">
      <c r="A709" s="53">
        <v>8</v>
      </c>
      <c r="B709" s="54" t="s">
        <v>98</v>
      </c>
      <c r="C709" s="53" t="s">
        <v>289</v>
      </c>
      <c r="D709" s="53" t="s">
        <v>63</v>
      </c>
      <c r="E709" s="54" t="s">
        <v>1507</v>
      </c>
      <c r="F709" s="55">
        <v>46102</v>
      </c>
      <c r="G709" s="18">
        <v>1299.153</v>
      </c>
      <c r="H709" s="53" t="s">
        <v>6</v>
      </c>
      <c r="I709" s="53" t="s">
        <v>1698</v>
      </c>
      <c r="J709" s="53">
        <v>3235916097</v>
      </c>
      <c r="K709" s="53"/>
      <c r="L709" s="53"/>
      <c r="M709" s="66"/>
      <c r="N709" s="60"/>
      <c r="O709" s="79" t="s">
        <v>1506</v>
      </c>
      <c r="P709" s="60"/>
    </row>
    <row r="710" spans="1:16" s="57" customFormat="1" ht="82.2" customHeight="1">
      <c r="A710" s="53">
        <v>9</v>
      </c>
      <c r="B710" s="54" t="s">
        <v>98</v>
      </c>
      <c r="C710" s="53" t="s">
        <v>289</v>
      </c>
      <c r="D710" s="53" t="s">
        <v>63</v>
      </c>
      <c r="E710" s="54" t="s">
        <v>1435</v>
      </c>
      <c r="F710" s="55">
        <v>46118</v>
      </c>
      <c r="G710" s="18">
        <v>1469.88</v>
      </c>
      <c r="H710" s="53" t="s">
        <v>6</v>
      </c>
      <c r="I710" s="53" t="s">
        <v>1820</v>
      </c>
      <c r="J710" s="53">
        <v>39425648</v>
      </c>
      <c r="K710" s="53" t="s">
        <v>63</v>
      </c>
      <c r="L710" s="53"/>
      <c r="M710" s="66"/>
      <c r="N710" s="60"/>
      <c r="O710" s="79" t="s">
        <v>1697</v>
      </c>
      <c r="P710" s="60"/>
    </row>
    <row r="711" spans="1:16" s="57" customFormat="1" ht="82.2" customHeight="1">
      <c r="A711" s="53">
        <v>10</v>
      </c>
      <c r="B711" s="54" t="s">
        <v>98</v>
      </c>
      <c r="C711" s="53" t="s">
        <v>81</v>
      </c>
      <c r="D711" s="53" t="s">
        <v>63</v>
      </c>
      <c r="E711" s="54" t="s">
        <v>1942</v>
      </c>
      <c r="F711" s="55">
        <v>46139</v>
      </c>
      <c r="G711" s="18">
        <v>376.05599999999998</v>
      </c>
      <c r="H711" s="53" t="s">
        <v>6</v>
      </c>
      <c r="I711" s="53" t="s">
        <v>2002</v>
      </c>
      <c r="J711" s="53">
        <v>3076216161</v>
      </c>
      <c r="K711" s="53"/>
      <c r="L711" s="53"/>
      <c r="M711" s="66"/>
      <c r="N711" s="60"/>
      <c r="O711" s="79" t="s">
        <v>1941</v>
      </c>
      <c r="P711" s="60"/>
    </row>
    <row r="712" spans="1:16" s="57" customFormat="1" ht="82.2" customHeight="1">
      <c r="A712" s="53">
        <v>11</v>
      </c>
      <c r="B712" s="54" t="s">
        <v>98</v>
      </c>
      <c r="C712" s="53" t="s">
        <v>79</v>
      </c>
      <c r="D712" s="53" t="s">
        <v>63</v>
      </c>
      <c r="E712" s="54" t="s">
        <v>1940</v>
      </c>
      <c r="F712" s="55">
        <v>46141</v>
      </c>
      <c r="G712" s="18">
        <v>990</v>
      </c>
      <c r="H712" s="53" t="s">
        <v>6</v>
      </c>
      <c r="I712" s="53" t="s">
        <v>2332</v>
      </c>
      <c r="J712" s="53">
        <v>38506047</v>
      </c>
      <c r="K712" s="53"/>
      <c r="L712" s="53"/>
      <c r="M712" s="66"/>
      <c r="N712" s="60"/>
      <c r="O712" s="79" t="s">
        <v>1939</v>
      </c>
      <c r="P712" s="60"/>
    </row>
    <row r="713" spans="1:16" s="57" customFormat="1" ht="82.2" customHeight="1">
      <c r="A713" s="53">
        <v>12</v>
      </c>
      <c r="B713" s="54" t="s">
        <v>98</v>
      </c>
      <c r="C713" s="53" t="s">
        <v>84</v>
      </c>
      <c r="D713" s="53" t="s">
        <v>63</v>
      </c>
      <c r="E713" s="54" t="s">
        <v>2000</v>
      </c>
      <c r="F713" s="55">
        <v>46142</v>
      </c>
      <c r="G713" s="18">
        <v>495.26600000000002</v>
      </c>
      <c r="H713" s="53" t="s">
        <v>6</v>
      </c>
      <c r="I713" s="53" t="s">
        <v>2247</v>
      </c>
      <c r="J713" s="53">
        <v>43181210</v>
      </c>
      <c r="K713" s="53"/>
      <c r="L713" s="53"/>
      <c r="M713" s="66"/>
      <c r="N713" s="60"/>
      <c r="O713" s="79" t="s">
        <v>2001</v>
      </c>
      <c r="P713" s="60"/>
    </row>
    <row r="714" spans="1:16" s="57" customFormat="1" ht="82.2" customHeight="1">
      <c r="A714" s="53">
        <v>13</v>
      </c>
      <c r="B714" s="54" t="s">
        <v>98</v>
      </c>
      <c r="C714" s="53" t="s">
        <v>533</v>
      </c>
      <c r="D714" s="53" t="s">
        <v>62</v>
      </c>
      <c r="E714" s="54" t="s">
        <v>1324</v>
      </c>
      <c r="F714" s="55">
        <v>46178</v>
      </c>
      <c r="G714" s="18">
        <v>60347.351999999999</v>
      </c>
      <c r="H714" s="53" t="s">
        <v>6</v>
      </c>
      <c r="I714" s="53" t="s">
        <v>2525</v>
      </c>
      <c r="J714" s="53">
        <v>45057319</v>
      </c>
      <c r="K714" s="53"/>
      <c r="L714" s="53"/>
      <c r="M714" s="66"/>
      <c r="N714" s="60"/>
      <c r="O714" s="79" t="s">
        <v>2284</v>
      </c>
      <c r="P714" s="60"/>
    </row>
    <row r="715" spans="1:16" s="57" customFormat="1" ht="82.2" customHeight="1">
      <c r="A715" s="53">
        <v>14</v>
      </c>
      <c r="B715" s="54" t="s">
        <v>98</v>
      </c>
      <c r="C715" s="53" t="s">
        <v>81</v>
      </c>
      <c r="D715" s="53" t="s">
        <v>63</v>
      </c>
      <c r="E715" s="54" t="s">
        <v>2198</v>
      </c>
      <c r="F715" s="55">
        <v>46191</v>
      </c>
      <c r="G715" s="18">
        <v>250.446</v>
      </c>
      <c r="H715" s="53" t="s">
        <v>6</v>
      </c>
      <c r="I715" s="53" t="s">
        <v>2582</v>
      </c>
      <c r="J715" s="53">
        <v>30116577</v>
      </c>
      <c r="K715" s="53"/>
      <c r="L715" s="53"/>
      <c r="M715" s="66"/>
      <c r="N715" s="60"/>
      <c r="O715" s="79" t="s">
        <v>2417</v>
      </c>
      <c r="P715" s="60"/>
    </row>
    <row r="716" spans="1:16" s="57" customFormat="1" ht="99" customHeight="1">
      <c r="A716" s="53">
        <v>15</v>
      </c>
      <c r="B716" s="54" t="s">
        <v>98</v>
      </c>
      <c r="C716" s="53" t="s">
        <v>84</v>
      </c>
      <c r="D716" s="53" t="s">
        <v>63</v>
      </c>
      <c r="E716" s="54" t="s">
        <v>2731</v>
      </c>
      <c r="F716" s="55">
        <v>46237</v>
      </c>
      <c r="G716" s="18">
        <v>500</v>
      </c>
      <c r="H716" s="53" t="s">
        <v>6</v>
      </c>
      <c r="I716" s="53"/>
      <c r="J716" s="53"/>
      <c r="K716" s="53"/>
      <c r="L716" s="53"/>
      <c r="M716" s="66"/>
      <c r="N716" s="60"/>
      <c r="O716" s="79" t="s">
        <v>2705</v>
      </c>
      <c r="P716" s="60"/>
    </row>
    <row r="717" spans="1:16" s="57" customFormat="1" ht="79.8" customHeight="1">
      <c r="A717" s="53">
        <v>16</v>
      </c>
      <c r="B717" s="54" t="s">
        <v>98</v>
      </c>
      <c r="C717" s="53" t="s">
        <v>84</v>
      </c>
      <c r="D717" s="53" t="s">
        <v>63</v>
      </c>
      <c r="E717" s="54" t="s">
        <v>1507</v>
      </c>
      <c r="F717" s="55">
        <v>46246</v>
      </c>
      <c r="G717" s="18">
        <v>960</v>
      </c>
      <c r="H717" s="53" t="s">
        <v>6</v>
      </c>
      <c r="I717" s="53"/>
      <c r="J717" s="53"/>
      <c r="K717" s="53"/>
      <c r="L717" s="53"/>
      <c r="M717" s="66"/>
      <c r="N717" s="60"/>
      <c r="O717" s="79" t="s">
        <v>2785</v>
      </c>
      <c r="P717" s="60"/>
    </row>
    <row r="718" spans="1:16" s="57" customFormat="1" ht="100.2" customHeight="1">
      <c r="A718" s="53">
        <v>17</v>
      </c>
      <c r="B718" s="54" t="s">
        <v>2607</v>
      </c>
      <c r="C718" s="53" t="s">
        <v>564</v>
      </c>
      <c r="D718" s="53" t="s">
        <v>62</v>
      </c>
      <c r="E718" s="54" t="s">
        <v>2609</v>
      </c>
      <c r="F718" s="55">
        <v>46176</v>
      </c>
      <c r="G718" s="18">
        <v>237.47499999999999</v>
      </c>
      <c r="H718" s="53" t="s">
        <v>6</v>
      </c>
      <c r="I718" s="53" t="s">
        <v>2611</v>
      </c>
      <c r="J718" s="53">
        <v>32881326</v>
      </c>
      <c r="K718" s="53" t="s">
        <v>426</v>
      </c>
      <c r="L718" s="53">
        <v>25</v>
      </c>
      <c r="M718" s="66">
        <v>8661</v>
      </c>
      <c r="N718" s="60" t="s">
        <v>2610</v>
      </c>
      <c r="O718" s="79" t="s">
        <v>2608</v>
      </c>
      <c r="P718" s="60"/>
    </row>
    <row r="719" spans="1:16" s="57" customFormat="1" ht="46.8">
      <c r="A719" s="53">
        <v>18</v>
      </c>
      <c r="B719" s="54" t="s">
        <v>2607</v>
      </c>
      <c r="C719" s="53" t="s">
        <v>564</v>
      </c>
      <c r="D719" s="53" t="s">
        <v>62</v>
      </c>
      <c r="E719" s="54" t="s">
        <v>2902</v>
      </c>
      <c r="F719" s="55">
        <v>46232</v>
      </c>
      <c r="G719" s="18">
        <v>3194.491</v>
      </c>
      <c r="H719" s="53" t="s">
        <v>6</v>
      </c>
      <c r="I719" s="53" t="s">
        <v>2901</v>
      </c>
      <c r="J719" s="53">
        <v>41424580</v>
      </c>
      <c r="K719" s="53" t="s">
        <v>426</v>
      </c>
      <c r="L719" s="53" t="s">
        <v>2949</v>
      </c>
      <c r="M719" s="66" t="s">
        <v>2950</v>
      </c>
      <c r="N719" s="60" t="s">
        <v>2903</v>
      </c>
      <c r="O719" s="60" t="s">
        <v>2655</v>
      </c>
      <c r="P719" s="60"/>
    </row>
    <row r="720" spans="1:16" s="57" customFormat="1" ht="46.8">
      <c r="A720" s="53">
        <v>19</v>
      </c>
      <c r="B720" s="54" t="s">
        <v>2607</v>
      </c>
      <c r="C720" s="53" t="s">
        <v>81</v>
      </c>
      <c r="D720" s="53" t="s">
        <v>62</v>
      </c>
      <c r="E720" s="97" t="s">
        <v>2732</v>
      </c>
      <c r="F720" s="55">
        <v>46232</v>
      </c>
      <c r="G720" s="18">
        <v>2006.4</v>
      </c>
      <c r="H720" s="53" t="s">
        <v>6</v>
      </c>
      <c r="I720" s="53" t="s">
        <v>2854</v>
      </c>
      <c r="J720" s="53">
        <v>45929094</v>
      </c>
      <c r="K720" s="53" t="s">
        <v>426</v>
      </c>
      <c r="L720" s="53">
        <v>55</v>
      </c>
      <c r="M720" s="66">
        <v>36480</v>
      </c>
      <c r="N720" s="60" t="s">
        <v>2706</v>
      </c>
      <c r="O720" s="60" t="s">
        <v>2658</v>
      </c>
      <c r="P720" s="60"/>
    </row>
    <row r="721" spans="1:16" s="57" customFormat="1" ht="46.8">
      <c r="A721" s="53">
        <v>20</v>
      </c>
      <c r="B721" s="54" t="s">
        <v>2607</v>
      </c>
      <c r="C721" s="53" t="s">
        <v>564</v>
      </c>
      <c r="D721" s="53" t="s">
        <v>62</v>
      </c>
      <c r="E721" s="97" t="s">
        <v>2733</v>
      </c>
      <c r="F721" s="55">
        <v>46232</v>
      </c>
      <c r="G721" s="18">
        <v>1939.41</v>
      </c>
      <c r="H721" s="53" t="s">
        <v>6</v>
      </c>
      <c r="I721" s="53" t="s">
        <v>2786</v>
      </c>
      <c r="J721" s="53">
        <v>44996712</v>
      </c>
      <c r="K721" s="53" t="s">
        <v>426</v>
      </c>
      <c r="L721" s="53">
        <v>55</v>
      </c>
      <c r="M721" s="66">
        <v>35262</v>
      </c>
      <c r="N721" s="60" t="s">
        <v>2707</v>
      </c>
      <c r="O721" s="60" t="s">
        <v>2708</v>
      </c>
      <c r="P721" s="60"/>
    </row>
    <row r="722" spans="1:16" s="57" customFormat="1" ht="55.2">
      <c r="A722" s="53">
        <v>21</v>
      </c>
      <c r="B722" s="54" t="s">
        <v>2607</v>
      </c>
      <c r="C722" s="53" t="s">
        <v>564</v>
      </c>
      <c r="D722" s="53" t="s">
        <v>62</v>
      </c>
      <c r="E722" s="97" t="s">
        <v>2734</v>
      </c>
      <c r="F722" s="55">
        <v>46232</v>
      </c>
      <c r="G722" s="18">
        <v>2018.4449999999999</v>
      </c>
      <c r="H722" s="53" t="s">
        <v>6</v>
      </c>
      <c r="I722" s="53" t="s">
        <v>2786</v>
      </c>
      <c r="J722" s="53">
        <v>44996712</v>
      </c>
      <c r="K722" s="53" t="s">
        <v>426</v>
      </c>
      <c r="L722" s="53">
        <v>55</v>
      </c>
      <c r="M722" s="66">
        <v>36699</v>
      </c>
      <c r="N722" s="60" t="s">
        <v>2710</v>
      </c>
      <c r="O722" s="60" t="s">
        <v>2709</v>
      </c>
      <c r="P722" s="60"/>
    </row>
    <row r="723" spans="1:16" s="57" customFormat="1" ht="46.8">
      <c r="A723" s="53">
        <v>22</v>
      </c>
      <c r="B723" s="54" t="s">
        <v>2607</v>
      </c>
      <c r="C723" s="53" t="s">
        <v>289</v>
      </c>
      <c r="D723" s="53" t="s">
        <v>62</v>
      </c>
      <c r="E723" s="95" t="s">
        <v>2656</v>
      </c>
      <c r="F723" s="55">
        <v>46232</v>
      </c>
      <c r="G723" s="18">
        <v>573.1</v>
      </c>
      <c r="H723" s="53" t="s">
        <v>6</v>
      </c>
      <c r="I723" s="53" t="s">
        <v>2954</v>
      </c>
      <c r="J723" s="53">
        <v>45903694</v>
      </c>
      <c r="K723" s="53" t="s">
        <v>426</v>
      </c>
      <c r="L723" s="53">
        <v>275</v>
      </c>
      <c r="M723" s="66"/>
      <c r="N723" s="60"/>
      <c r="O723" s="60" t="s">
        <v>2657</v>
      </c>
      <c r="P723" s="60"/>
    </row>
    <row r="724" spans="1:16" s="57" customFormat="1" ht="46.8">
      <c r="A724" s="53">
        <v>23</v>
      </c>
      <c r="B724" s="54" t="s">
        <v>2607</v>
      </c>
      <c r="C724" s="53" t="s">
        <v>81</v>
      </c>
      <c r="D724" s="53" t="s">
        <v>62</v>
      </c>
      <c r="E724" s="97" t="s">
        <v>2953</v>
      </c>
      <c r="F724" s="55">
        <v>46254</v>
      </c>
      <c r="G724" s="18">
        <v>1017.5</v>
      </c>
      <c r="H724" s="53" t="s">
        <v>6</v>
      </c>
      <c r="I724" s="53"/>
      <c r="J724" s="53"/>
      <c r="K724" s="53" t="s">
        <v>426</v>
      </c>
      <c r="L724" s="53">
        <v>33</v>
      </c>
      <c r="M724" s="66"/>
      <c r="N724" s="60" t="s">
        <v>2904</v>
      </c>
      <c r="O724" s="60" t="s">
        <v>2905</v>
      </c>
      <c r="P724" s="60"/>
    </row>
    <row r="725" spans="1:16" s="57" customFormat="1" ht="46.8">
      <c r="A725" s="53">
        <v>24</v>
      </c>
      <c r="B725" s="54" t="s">
        <v>2607</v>
      </c>
      <c r="C725" s="53" t="s">
        <v>81</v>
      </c>
      <c r="D725" s="53" t="s">
        <v>62</v>
      </c>
      <c r="E725" s="97" t="s">
        <v>2953</v>
      </c>
      <c r="F725" s="55">
        <v>46254</v>
      </c>
      <c r="G725" s="18">
        <v>1695.8330000000001</v>
      </c>
      <c r="H725" s="53" t="s">
        <v>6</v>
      </c>
      <c r="I725" s="53"/>
      <c r="J725" s="53"/>
      <c r="K725" s="53" t="s">
        <v>426</v>
      </c>
      <c r="L725" s="53">
        <v>55</v>
      </c>
      <c r="M725" s="66"/>
      <c r="N725" s="60" t="s">
        <v>2904</v>
      </c>
      <c r="O725" s="57" t="s">
        <v>2906</v>
      </c>
      <c r="P725" s="60"/>
    </row>
    <row r="726" spans="1:16" s="57" customFormat="1" ht="144" customHeight="1">
      <c r="A726" s="53">
        <v>25</v>
      </c>
      <c r="B726" s="54" t="s">
        <v>753</v>
      </c>
      <c r="C726" s="53" t="s">
        <v>289</v>
      </c>
      <c r="D726" s="53" t="s">
        <v>481</v>
      </c>
      <c r="E726" s="54" t="s">
        <v>754</v>
      </c>
      <c r="F726" s="55">
        <v>46050</v>
      </c>
      <c r="G726" s="18">
        <v>32077.877</v>
      </c>
      <c r="H726" s="53" t="s">
        <v>755</v>
      </c>
      <c r="I726" s="53" t="s">
        <v>1821</v>
      </c>
      <c r="J726" s="53">
        <v>42663488</v>
      </c>
      <c r="K726" s="53"/>
      <c r="L726" s="53"/>
      <c r="M726" s="66"/>
      <c r="N726" s="60"/>
      <c r="O726" s="79" t="s">
        <v>756</v>
      </c>
      <c r="P726" s="60"/>
    </row>
    <row r="727" spans="1:16" s="57" customFormat="1" ht="99" customHeight="1">
      <c r="A727" s="53">
        <v>26</v>
      </c>
      <c r="B727" s="54" t="s">
        <v>753</v>
      </c>
      <c r="C727" s="53" t="s">
        <v>289</v>
      </c>
      <c r="D727" s="53" t="s">
        <v>62</v>
      </c>
      <c r="E727" s="54" t="s">
        <v>1266</v>
      </c>
      <c r="F727" s="55">
        <v>46085</v>
      </c>
      <c r="G727" s="18">
        <v>232.9</v>
      </c>
      <c r="H727" s="53" t="s">
        <v>6</v>
      </c>
      <c r="I727" s="53" t="s">
        <v>1325</v>
      </c>
      <c r="J727" s="53">
        <v>38734971</v>
      </c>
      <c r="K727" s="53"/>
      <c r="L727" s="53"/>
      <c r="M727" s="66"/>
      <c r="N727" s="60"/>
      <c r="O727" s="79" t="s">
        <v>1267</v>
      </c>
      <c r="P727" s="60"/>
    </row>
    <row r="728" spans="1:16" s="57" customFormat="1" ht="124.8">
      <c r="A728" s="53">
        <v>27</v>
      </c>
      <c r="B728" s="54" t="s">
        <v>753</v>
      </c>
      <c r="C728" s="53" t="s">
        <v>84</v>
      </c>
      <c r="D728" s="53" t="s">
        <v>63</v>
      </c>
      <c r="E728" s="54" t="s">
        <v>2201</v>
      </c>
      <c r="F728" s="55">
        <v>46167</v>
      </c>
      <c r="G728" s="18">
        <v>972.58299999999997</v>
      </c>
      <c r="H728" s="53" t="s">
        <v>6</v>
      </c>
      <c r="I728" s="53" t="s">
        <v>2285</v>
      </c>
      <c r="J728" s="53">
        <v>32828388</v>
      </c>
      <c r="K728" s="53"/>
      <c r="L728" s="53"/>
      <c r="M728" s="66"/>
      <c r="N728" s="60" t="s">
        <v>2199</v>
      </c>
      <c r="O728" s="79" t="s">
        <v>2200</v>
      </c>
      <c r="P728" s="60"/>
    </row>
    <row r="729" spans="1:16" s="57" customFormat="1" ht="93.6">
      <c r="A729" s="53">
        <v>28</v>
      </c>
      <c r="B729" s="54" t="s">
        <v>753</v>
      </c>
      <c r="C729" s="53" t="s">
        <v>84</v>
      </c>
      <c r="D729" s="53" t="s">
        <v>62</v>
      </c>
      <c r="E729" s="54" t="s">
        <v>2527</v>
      </c>
      <c r="F729" s="55">
        <v>46210</v>
      </c>
      <c r="G729" s="18">
        <v>2608.8029999999999</v>
      </c>
      <c r="H729" s="53" t="s">
        <v>6</v>
      </c>
      <c r="I729" s="53" t="s">
        <v>2827</v>
      </c>
      <c r="J729" s="53">
        <v>31285135</v>
      </c>
      <c r="K729" s="53"/>
      <c r="L729" s="53"/>
      <c r="M729" s="66"/>
      <c r="N729" s="60"/>
      <c r="O729" s="79" t="s">
        <v>2526</v>
      </c>
      <c r="P729" s="60"/>
    </row>
    <row r="730" spans="1:16" s="57" customFormat="1" ht="124.8">
      <c r="A730" s="53">
        <v>29</v>
      </c>
      <c r="B730" s="54" t="s">
        <v>753</v>
      </c>
      <c r="C730" s="53" t="s">
        <v>161</v>
      </c>
      <c r="D730" s="53" t="s">
        <v>481</v>
      </c>
      <c r="E730" s="54" t="s">
        <v>2613</v>
      </c>
      <c r="F730" s="55">
        <v>46220</v>
      </c>
      <c r="G730" s="18">
        <v>28261.934000000001</v>
      </c>
      <c r="H730" s="53" t="s">
        <v>2909</v>
      </c>
      <c r="I730" s="53"/>
      <c r="J730" s="53"/>
      <c r="K730" s="53"/>
      <c r="L730" s="53"/>
      <c r="M730" s="66"/>
      <c r="N730" s="60"/>
      <c r="O730" s="79" t="s">
        <v>2612</v>
      </c>
      <c r="P730" s="60"/>
    </row>
    <row r="731" spans="1:16" s="57" customFormat="1" ht="93.6">
      <c r="A731" s="53">
        <v>30</v>
      </c>
      <c r="B731" s="54" t="s">
        <v>753</v>
      </c>
      <c r="C731" s="53" t="s">
        <v>79</v>
      </c>
      <c r="D731" s="53" t="s">
        <v>62</v>
      </c>
      <c r="E731" s="54" t="s">
        <v>2614</v>
      </c>
      <c r="F731" s="55">
        <v>46223</v>
      </c>
      <c r="G731" s="18">
        <v>3958.143</v>
      </c>
      <c r="H731" s="53" t="s">
        <v>6</v>
      </c>
      <c r="I731" s="53" t="s">
        <v>2907</v>
      </c>
      <c r="J731" s="53">
        <v>34776060</v>
      </c>
      <c r="K731" s="53" t="s">
        <v>1112</v>
      </c>
      <c r="L731" s="53">
        <v>1</v>
      </c>
      <c r="M731" s="18">
        <v>3958.143</v>
      </c>
      <c r="N731" s="60" t="s">
        <v>2908</v>
      </c>
      <c r="O731" s="79" t="s">
        <v>2615</v>
      </c>
      <c r="P731" s="60"/>
    </row>
    <row r="732" spans="1:16" s="57" customFormat="1" ht="93.6">
      <c r="A732" s="53">
        <v>31</v>
      </c>
      <c r="B732" s="54" t="s">
        <v>753</v>
      </c>
      <c r="C732" s="53" t="s">
        <v>674</v>
      </c>
      <c r="D732" s="53" t="s">
        <v>62</v>
      </c>
      <c r="E732" s="54" t="s">
        <v>2735</v>
      </c>
      <c r="F732" s="55">
        <v>46244</v>
      </c>
      <c r="G732" s="18">
        <v>202.58699999999999</v>
      </c>
      <c r="H732" s="53" t="s">
        <v>6</v>
      </c>
      <c r="I732" s="53"/>
      <c r="J732" s="53"/>
      <c r="K732" s="53"/>
      <c r="L732" s="53"/>
      <c r="M732" s="66"/>
      <c r="N732" s="60"/>
      <c r="O732" s="79" t="s">
        <v>2912</v>
      </c>
      <c r="P732" s="60"/>
    </row>
    <row r="733" spans="1:16" s="57" customFormat="1" ht="140.4">
      <c r="A733" s="53">
        <v>32</v>
      </c>
      <c r="B733" s="54" t="s">
        <v>753</v>
      </c>
      <c r="C733" s="53" t="s">
        <v>161</v>
      </c>
      <c r="D733" s="53" t="s">
        <v>481</v>
      </c>
      <c r="E733" s="54" t="s">
        <v>2952</v>
      </c>
      <c r="F733" s="55">
        <v>46255</v>
      </c>
      <c r="G733" s="18">
        <v>39280.574999999997</v>
      </c>
      <c r="H733" s="53" t="s">
        <v>2951</v>
      </c>
      <c r="I733" s="53"/>
      <c r="J733" s="53"/>
      <c r="K733" s="53"/>
      <c r="L733" s="53"/>
      <c r="M733" s="66"/>
      <c r="N733" s="60" t="s">
        <v>2910</v>
      </c>
      <c r="O733" s="79" t="s">
        <v>2911</v>
      </c>
      <c r="P733" s="60"/>
    </row>
    <row r="734" spans="1:16" s="57" customFormat="1" ht="64.8" customHeight="1">
      <c r="A734" s="53">
        <v>33</v>
      </c>
      <c r="B734" s="54" t="s">
        <v>96</v>
      </c>
      <c r="C734" s="53" t="s">
        <v>251</v>
      </c>
      <c r="D734" s="53" t="s">
        <v>63</v>
      </c>
      <c r="E734" s="54" t="s">
        <v>133</v>
      </c>
      <c r="F734" s="55">
        <v>46023</v>
      </c>
      <c r="G734" s="18">
        <v>269.26100000000002</v>
      </c>
      <c r="H734" s="53" t="s">
        <v>6</v>
      </c>
      <c r="I734" s="53" t="s">
        <v>134</v>
      </c>
      <c r="J734" s="53">
        <v>42399676</v>
      </c>
      <c r="K734" s="53" t="s">
        <v>219</v>
      </c>
      <c r="L734" s="53">
        <v>15790</v>
      </c>
      <c r="M734" s="66">
        <v>17.05</v>
      </c>
      <c r="N734" s="60" t="s">
        <v>248</v>
      </c>
      <c r="O734" s="79" t="s">
        <v>135</v>
      </c>
      <c r="P734" s="60"/>
    </row>
    <row r="735" spans="1:16" s="57" customFormat="1" ht="67.2" customHeight="1">
      <c r="A735" s="53">
        <v>34</v>
      </c>
      <c r="B735" s="54" t="s">
        <v>96</v>
      </c>
      <c r="C735" s="53" t="s">
        <v>65</v>
      </c>
      <c r="D735" s="53" t="s">
        <v>62</v>
      </c>
      <c r="E735" s="54" t="s">
        <v>277</v>
      </c>
      <c r="F735" s="55">
        <v>46031</v>
      </c>
      <c r="G735" s="18">
        <v>520.20100000000002</v>
      </c>
      <c r="H735" s="53" t="s">
        <v>6</v>
      </c>
      <c r="I735" s="53" t="s">
        <v>276</v>
      </c>
      <c r="J735" s="53">
        <v>42082379</v>
      </c>
      <c r="K735" s="53" t="s">
        <v>91</v>
      </c>
      <c r="L735" s="53">
        <v>120417</v>
      </c>
      <c r="M735" s="66">
        <v>4.32</v>
      </c>
      <c r="N735" s="60" t="s">
        <v>197</v>
      </c>
      <c r="O735" s="79" t="s">
        <v>281</v>
      </c>
      <c r="P735" s="60"/>
    </row>
    <row r="736" spans="1:16" s="57" customFormat="1" ht="67.2" customHeight="1">
      <c r="A736" s="53">
        <v>35</v>
      </c>
      <c r="B736" s="54" t="s">
        <v>96</v>
      </c>
      <c r="C736" s="53" t="s">
        <v>65</v>
      </c>
      <c r="D736" s="53" t="s">
        <v>62</v>
      </c>
      <c r="E736" s="54" t="s">
        <v>277</v>
      </c>
      <c r="F736" s="55">
        <v>46031</v>
      </c>
      <c r="G736" s="18">
        <v>1794.8389999999999</v>
      </c>
      <c r="H736" s="53" t="s">
        <v>6</v>
      </c>
      <c r="I736" s="53" t="s">
        <v>276</v>
      </c>
      <c r="J736" s="53">
        <v>42082379</v>
      </c>
      <c r="K736" s="53" t="s">
        <v>91</v>
      </c>
      <c r="L736" s="53">
        <v>415472</v>
      </c>
      <c r="M736" s="66">
        <v>4.32</v>
      </c>
      <c r="N736" s="60" t="s">
        <v>197</v>
      </c>
      <c r="O736" s="79" t="s">
        <v>282</v>
      </c>
      <c r="P736" s="60"/>
    </row>
    <row r="737" spans="1:16" s="57" customFormat="1" ht="67.8" customHeight="1">
      <c r="A737" s="53">
        <v>36</v>
      </c>
      <c r="B737" s="54" t="s">
        <v>96</v>
      </c>
      <c r="C737" s="53" t="s">
        <v>65</v>
      </c>
      <c r="D737" s="53" t="s">
        <v>62</v>
      </c>
      <c r="E737" s="54" t="s">
        <v>277</v>
      </c>
      <c r="F737" s="55">
        <v>46036</v>
      </c>
      <c r="G737" s="18">
        <v>1277.752</v>
      </c>
      <c r="H737" s="53" t="s">
        <v>6</v>
      </c>
      <c r="I737" s="53" t="s">
        <v>287</v>
      </c>
      <c r="J737" s="53">
        <v>42132581</v>
      </c>
      <c r="K737" s="53" t="s">
        <v>91</v>
      </c>
      <c r="L737" s="53">
        <v>295776</v>
      </c>
      <c r="M737" s="66">
        <v>4.32</v>
      </c>
      <c r="N737" s="60" t="s">
        <v>197</v>
      </c>
      <c r="O737" s="79" t="s">
        <v>286</v>
      </c>
      <c r="P737" s="60"/>
    </row>
    <row r="738" spans="1:16" s="57" customFormat="1" ht="67.2" customHeight="1">
      <c r="A738" s="53">
        <v>37</v>
      </c>
      <c r="B738" s="54" t="s">
        <v>96</v>
      </c>
      <c r="C738" s="53" t="s">
        <v>289</v>
      </c>
      <c r="D738" s="53" t="s">
        <v>62</v>
      </c>
      <c r="E738" s="54" t="s">
        <v>288</v>
      </c>
      <c r="F738" s="55">
        <v>46037</v>
      </c>
      <c r="G738" s="18">
        <v>895.9</v>
      </c>
      <c r="H738" s="53" t="s">
        <v>6</v>
      </c>
      <c r="I738" s="53" t="s">
        <v>929</v>
      </c>
      <c r="J738" s="53">
        <v>3045517954</v>
      </c>
      <c r="K738" s="53" t="s">
        <v>275</v>
      </c>
      <c r="L738" s="53">
        <v>527000</v>
      </c>
      <c r="M738" s="66">
        <v>1.65</v>
      </c>
      <c r="N738" s="60" t="s">
        <v>928</v>
      </c>
      <c r="O738" s="79" t="s">
        <v>290</v>
      </c>
      <c r="P738" s="60"/>
    </row>
    <row r="739" spans="1:16" s="57" customFormat="1" ht="67.2" customHeight="1">
      <c r="A739" s="53">
        <v>38</v>
      </c>
      <c r="B739" s="54" t="s">
        <v>96</v>
      </c>
      <c r="C739" s="53" t="s">
        <v>65</v>
      </c>
      <c r="D739" s="53" t="s">
        <v>62</v>
      </c>
      <c r="E739" s="54" t="s">
        <v>277</v>
      </c>
      <c r="F739" s="55">
        <v>46042</v>
      </c>
      <c r="G739" s="18">
        <v>1039.625</v>
      </c>
      <c r="H739" s="53" t="s">
        <v>6</v>
      </c>
      <c r="I739" s="53" t="s">
        <v>631</v>
      </c>
      <c r="J739" s="53">
        <v>42102122</v>
      </c>
      <c r="K739" s="53" t="s">
        <v>91</v>
      </c>
      <c r="L739" s="53">
        <v>240654</v>
      </c>
      <c r="M739" s="66"/>
      <c r="N739" s="60"/>
      <c r="O739" s="79" t="s">
        <v>1515</v>
      </c>
      <c r="P739" s="60"/>
    </row>
    <row r="740" spans="1:16" s="57" customFormat="1" ht="67.2" customHeight="1">
      <c r="A740" s="53">
        <v>39</v>
      </c>
      <c r="B740" s="54" t="s">
        <v>96</v>
      </c>
      <c r="C740" s="53" t="s">
        <v>73</v>
      </c>
      <c r="D740" s="53" t="s">
        <v>63</v>
      </c>
      <c r="E740" s="54" t="s">
        <v>629</v>
      </c>
      <c r="F740" s="55">
        <v>46049</v>
      </c>
      <c r="G740" s="18">
        <v>734.56500000000005</v>
      </c>
      <c r="H740" s="53" t="s">
        <v>6</v>
      </c>
      <c r="I740" s="53" t="s">
        <v>630</v>
      </c>
      <c r="J740" s="53">
        <v>24153576</v>
      </c>
      <c r="K740" s="53" t="s">
        <v>187</v>
      </c>
      <c r="L740" s="53">
        <v>366</v>
      </c>
      <c r="M740" s="66">
        <v>2007</v>
      </c>
      <c r="N740" s="60" t="s">
        <v>73</v>
      </c>
      <c r="O740" s="79" t="s">
        <v>628</v>
      </c>
      <c r="P740" s="60"/>
    </row>
    <row r="741" spans="1:16" s="57" customFormat="1" ht="99" customHeight="1">
      <c r="A741" s="53">
        <v>40</v>
      </c>
      <c r="B741" s="54" t="s">
        <v>96</v>
      </c>
      <c r="C741" s="53" t="s">
        <v>289</v>
      </c>
      <c r="D741" s="53" t="s">
        <v>63</v>
      </c>
      <c r="E741" s="54" t="s">
        <v>751</v>
      </c>
      <c r="F741" s="55">
        <v>46051</v>
      </c>
      <c r="G741" s="18">
        <v>588.245</v>
      </c>
      <c r="H741" s="53" t="s">
        <v>6</v>
      </c>
      <c r="I741" s="53" t="s">
        <v>1158</v>
      </c>
      <c r="J741" s="53">
        <v>2710723274</v>
      </c>
      <c r="K741" s="53"/>
      <c r="L741" s="53"/>
      <c r="M741" s="66"/>
      <c r="N741" s="60"/>
      <c r="O741" s="79" t="s">
        <v>750</v>
      </c>
      <c r="P741" s="60"/>
    </row>
    <row r="742" spans="1:16" s="57" customFormat="1" ht="82.8" customHeight="1">
      <c r="A742" s="53">
        <v>41</v>
      </c>
      <c r="B742" s="54" t="s">
        <v>96</v>
      </c>
      <c r="C742" s="53" t="s">
        <v>289</v>
      </c>
      <c r="D742" s="53" t="s">
        <v>62</v>
      </c>
      <c r="E742" s="54" t="s">
        <v>930</v>
      </c>
      <c r="F742" s="55">
        <v>46064</v>
      </c>
      <c r="G742" s="18">
        <v>375.54199999999997</v>
      </c>
      <c r="H742" s="53" t="s">
        <v>6</v>
      </c>
      <c r="I742" s="53" t="s">
        <v>1438</v>
      </c>
      <c r="J742" s="53">
        <v>2975707121</v>
      </c>
      <c r="K742" s="53"/>
      <c r="L742" s="53"/>
      <c r="M742" s="66"/>
      <c r="N742" s="60"/>
      <c r="O742" s="79" t="s">
        <v>927</v>
      </c>
      <c r="P742" s="60"/>
    </row>
    <row r="743" spans="1:16" s="57" customFormat="1" ht="82.2" customHeight="1">
      <c r="A743" s="53">
        <v>42</v>
      </c>
      <c r="B743" s="54" t="s">
        <v>96</v>
      </c>
      <c r="C743" s="53" t="s">
        <v>289</v>
      </c>
      <c r="D743" s="53" t="s">
        <v>63</v>
      </c>
      <c r="E743" s="54" t="s">
        <v>1160</v>
      </c>
      <c r="F743" s="55">
        <v>46077</v>
      </c>
      <c r="G743" s="18">
        <v>381.88200000000001</v>
      </c>
      <c r="H743" s="53" t="s">
        <v>6</v>
      </c>
      <c r="I743" s="53" t="s">
        <v>1609</v>
      </c>
      <c r="J743" s="53">
        <v>32320788</v>
      </c>
      <c r="K743" s="53"/>
      <c r="L743" s="53"/>
      <c r="M743" s="66"/>
      <c r="N743" s="60"/>
      <c r="O743" s="79" t="s">
        <v>1161</v>
      </c>
      <c r="P743" s="60"/>
    </row>
    <row r="744" spans="1:16" s="57" customFormat="1" ht="70.8" customHeight="1">
      <c r="A744" s="53">
        <v>43</v>
      </c>
      <c r="B744" s="54" t="s">
        <v>96</v>
      </c>
      <c r="C744" s="53" t="s">
        <v>221</v>
      </c>
      <c r="D744" s="53" t="s">
        <v>62</v>
      </c>
      <c r="E744" s="54" t="s">
        <v>1269</v>
      </c>
      <c r="F744" s="55">
        <v>46083</v>
      </c>
      <c r="G744" s="18">
        <v>302.39999999999998</v>
      </c>
      <c r="H744" s="53" t="s">
        <v>6</v>
      </c>
      <c r="I744" s="53" t="s">
        <v>1326</v>
      </c>
      <c r="J744" s="53">
        <v>44838860</v>
      </c>
      <c r="K744" s="53" t="s">
        <v>275</v>
      </c>
      <c r="L744" s="53">
        <v>4800</v>
      </c>
      <c r="M744" s="66"/>
      <c r="N744" s="60" t="s">
        <v>762</v>
      </c>
      <c r="O744" s="79" t="s">
        <v>1268</v>
      </c>
      <c r="P744" s="60"/>
    </row>
    <row r="745" spans="1:16" s="57" customFormat="1" ht="70.8" customHeight="1">
      <c r="A745" s="53">
        <v>44</v>
      </c>
      <c r="B745" s="54" t="s">
        <v>96</v>
      </c>
      <c r="C745" s="53" t="s">
        <v>289</v>
      </c>
      <c r="D745" s="53" t="s">
        <v>62</v>
      </c>
      <c r="E745" s="54" t="s">
        <v>1437</v>
      </c>
      <c r="F745" s="55">
        <v>46098</v>
      </c>
      <c r="G745" s="18">
        <v>210</v>
      </c>
      <c r="H745" s="53" t="s">
        <v>6</v>
      </c>
      <c r="I745" s="53" t="s">
        <v>1822</v>
      </c>
      <c r="J745" s="53">
        <v>2901923892</v>
      </c>
      <c r="K745" s="53" t="s">
        <v>275</v>
      </c>
      <c r="L745" s="53">
        <v>70000</v>
      </c>
      <c r="M745" s="66"/>
      <c r="N745" s="60"/>
      <c r="O745" s="79" t="s">
        <v>1436</v>
      </c>
      <c r="P745" s="60"/>
    </row>
    <row r="746" spans="1:16" s="57" customFormat="1" ht="109.2">
      <c r="A746" s="53">
        <v>45</v>
      </c>
      <c r="B746" s="54" t="s">
        <v>96</v>
      </c>
      <c r="C746" s="53" t="s">
        <v>79</v>
      </c>
      <c r="D746" s="53" t="s">
        <v>63</v>
      </c>
      <c r="E746" s="54" t="s">
        <v>1607</v>
      </c>
      <c r="F746" s="55">
        <v>46108</v>
      </c>
      <c r="G746" s="18">
        <v>1989</v>
      </c>
      <c r="H746" s="53" t="s">
        <v>6</v>
      </c>
      <c r="I746" s="53" t="s">
        <v>1699</v>
      </c>
      <c r="J746" s="53">
        <v>40109084</v>
      </c>
      <c r="K746" s="53"/>
      <c r="L746" s="53"/>
      <c r="M746" s="66"/>
      <c r="N746" s="60"/>
      <c r="O746" s="79" t="s">
        <v>1608</v>
      </c>
      <c r="P746" s="60"/>
    </row>
    <row r="747" spans="1:16" s="57" customFormat="1" ht="97.2" customHeight="1">
      <c r="A747" s="53">
        <v>46</v>
      </c>
      <c r="B747" s="54" t="s">
        <v>96</v>
      </c>
      <c r="C747" s="53" t="s">
        <v>289</v>
      </c>
      <c r="D747" s="53" t="s">
        <v>63</v>
      </c>
      <c r="E747" s="54" t="s">
        <v>1159</v>
      </c>
      <c r="F747" s="55">
        <v>46162</v>
      </c>
      <c r="G747" s="18">
        <v>2773.55</v>
      </c>
      <c r="H747" s="53" t="s">
        <v>6</v>
      </c>
      <c r="I747" s="53" t="s">
        <v>2203</v>
      </c>
      <c r="J747" s="53">
        <v>40109084</v>
      </c>
      <c r="K747" s="53" t="s">
        <v>63</v>
      </c>
      <c r="L747" s="53"/>
      <c r="M747" s="66"/>
      <c r="N747" s="60"/>
      <c r="O747" s="79" t="s">
        <v>2155</v>
      </c>
      <c r="P747" s="60"/>
    </row>
    <row r="748" spans="1:16" s="57" customFormat="1" ht="199.2" customHeight="1">
      <c r="A748" s="53">
        <v>47</v>
      </c>
      <c r="B748" s="54" t="s">
        <v>96</v>
      </c>
      <c r="C748" s="53" t="s">
        <v>79</v>
      </c>
      <c r="D748" s="53" t="s">
        <v>63</v>
      </c>
      <c r="E748" s="54" t="s">
        <v>2063</v>
      </c>
      <c r="F748" s="55">
        <v>46164</v>
      </c>
      <c r="G748" s="18">
        <v>230</v>
      </c>
      <c r="H748" s="53" t="s">
        <v>6</v>
      </c>
      <c r="I748" s="53" t="s">
        <v>2248</v>
      </c>
      <c r="J748" s="53">
        <v>31963973</v>
      </c>
      <c r="K748" s="53"/>
      <c r="L748" s="53"/>
      <c r="M748" s="66"/>
      <c r="N748" s="60"/>
      <c r="O748" s="79" t="s">
        <v>2202</v>
      </c>
      <c r="P748" s="60"/>
    </row>
    <row r="749" spans="1:16" s="57" customFormat="1" ht="80.400000000000006" customHeight="1">
      <c r="A749" s="53">
        <v>48</v>
      </c>
      <c r="B749" s="54" t="s">
        <v>96</v>
      </c>
      <c r="C749" s="53" t="s">
        <v>289</v>
      </c>
      <c r="D749" s="53" t="s">
        <v>63</v>
      </c>
      <c r="E749" s="54" t="s">
        <v>2464</v>
      </c>
      <c r="F749" s="55">
        <v>46204</v>
      </c>
      <c r="G749" s="18">
        <v>284.79500000000002</v>
      </c>
      <c r="H749" s="53" t="s">
        <v>6</v>
      </c>
      <c r="I749" s="53" t="s">
        <v>2620</v>
      </c>
      <c r="J749" s="53">
        <v>38748221</v>
      </c>
      <c r="K749" s="53"/>
      <c r="L749" s="53"/>
      <c r="M749" s="66"/>
      <c r="N749" s="60"/>
      <c r="O749" s="79" t="s">
        <v>2463</v>
      </c>
      <c r="P749" s="60"/>
    </row>
    <row r="750" spans="1:16" s="57" customFormat="1" ht="85.2" customHeight="1">
      <c r="A750" s="53">
        <v>49</v>
      </c>
      <c r="B750" s="54" t="s">
        <v>96</v>
      </c>
      <c r="C750" s="53" t="s">
        <v>289</v>
      </c>
      <c r="D750" s="53" t="s">
        <v>62</v>
      </c>
      <c r="E750" s="54" t="s">
        <v>2617</v>
      </c>
      <c r="F750" s="55">
        <v>46221</v>
      </c>
      <c r="G750" s="18">
        <v>1494.239</v>
      </c>
      <c r="H750" s="53" t="s">
        <v>6</v>
      </c>
      <c r="I750" s="53" t="s">
        <v>2828</v>
      </c>
      <c r="J750" s="53">
        <v>39288018</v>
      </c>
      <c r="K750" s="53"/>
      <c r="L750" s="53"/>
      <c r="M750" s="66"/>
      <c r="N750" s="60"/>
      <c r="O750" s="79" t="s">
        <v>2618</v>
      </c>
      <c r="P750" s="60"/>
    </row>
    <row r="751" spans="1:16" s="57" customFormat="1" ht="62.4">
      <c r="A751" s="53">
        <v>50</v>
      </c>
      <c r="B751" s="54" t="s">
        <v>96</v>
      </c>
      <c r="C751" s="53" t="s">
        <v>289</v>
      </c>
      <c r="D751" s="53" t="s">
        <v>62</v>
      </c>
      <c r="E751" s="54" t="s">
        <v>2616</v>
      </c>
      <c r="F751" s="55">
        <v>46221</v>
      </c>
      <c r="G751" s="18">
        <v>939.78099999999995</v>
      </c>
      <c r="H751" s="53" t="s">
        <v>6</v>
      </c>
      <c r="I751" s="53" t="s">
        <v>2828</v>
      </c>
      <c r="J751" s="53">
        <v>39288018</v>
      </c>
      <c r="K751" s="53"/>
      <c r="L751" s="53"/>
      <c r="M751" s="66"/>
      <c r="N751" s="60"/>
      <c r="O751" s="79" t="s">
        <v>2619</v>
      </c>
      <c r="P751" s="60"/>
    </row>
    <row r="752" spans="1:16" s="57" customFormat="1" ht="78">
      <c r="A752" s="53">
        <v>51</v>
      </c>
      <c r="B752" s="54" t="s">
        <v>96</v>
      </c>
      <c r="C752" s="53" t="s">
        <v>289</v>
      </c>
      <c r="D752" s="53" t="s">
        <v>62</v>
      </c>
      <c r="E752" s="54" t="s">
        <v>2664</v>
      </c>
      <c r="F752" s="55">
        <v>46228</v>
      </c>
      <c r="G752" s="18">
        <v>344.16699999999997</v>
      </c>
      <c r="H752" s="53" t="s">
        <v>6</v>
      </c>
      <c r="I752" s="53" t="s">
        <v>2856</v>
      </c>
      <c r="J752" s="53">
        <v>39923409</v>
      </c>
      <c r="K752" s="53"/>
      <c r="L752" s="53"/>
      <c r="M752" s="66"/>
      <c r="N752" s="60"/>
      <c r="O752" s="79" t="s">
        <v>2663</v>
      </c>
      <c r="P752" s="60"/>
    </row>
    <row r="753" spans="1:16" s="57" customFormat="1" ht="78">
      <c r="A753" s="53">
        <v>52</v>
      </c>
      <c r="B753" s="54" t="s">
        <v>96</v>
      </c>
      <c r="C753" s="53" t="s">
        <v>289</v>
      </c>
      <c r="D753" s="53" t="s">
        <v>62</v>
      </c>
      <c r="E753" s="54" t="s">
        <v>2662</v>
      </c>
      <c r="F753" s="55">
        <v>46228</v>
      </c>
      <c r="G753" s="18">
        <v>201.5</v>
      </c>
      <c r="H753" s="53" t="s">
        <v>6</v>
      </c>
      <c r="I753" s="53" t="s">
        <v>2856</v>
      </c>
      <c r="J753" s="53">
        <v>39923409</v>
      </c>
      <c r="K753" s="53"/>
      <c r="L753" s="53"/>
      <c r="M753" s="66"/>
      <c r="N753" s="60"/>
      <c r="O753" s="79" t="s">
        <v>2661</v>
      </c>
      <c r="P753" s="60"/>
    </row>
    <row r="754" spans="1:16" s="57" customFormat="1" ht="62.4">
      <c r="A754" s="53">
        <v>53</v>
      </c>
      <c r="B754" s="54" t="s">
        <v>96</v>
      </c>
      <c r="C754" s="53" t="s">
        <v>289</v>
      </c>
      <c r="D754" s="53" t="s">
        <v>62</v>
      </c>
      <c r="E754" s="54" t="s">
        <v>2659</v>
      </c>
      <c r="F754" s="55">
        <v>46230</v>
      </c>
      <c r="G754" s="18">
        <v>398.20800000000003</v>
      </c>
      <c r="H754" s="53" t="s">
        <v>6</v>
      </c>
      <c r="I754" s="53" t="s">
        <v>2711</v>
      </c>
      <c r="J754" s="53">
        <v>39568531</v>
      </c>
      <c r="K754" s="53" t="s">
        <v>91</v>
      </c>
      <c r="L754" s="53">
        <v>43920</v>
      </c>
      <c r="M754" s="66"/>
      <c r="N754" s="60" t="s">
        <v>2714</v>
      </c>
      <c r="O754" s="79" t="s">
        <v>2660</v>
      </c>
      <c r="P754" s="60"/>
    </row>
    <row r="755" spans="1:16" s="57" customFormat="1" ht="78">
      <c r="A755" s="53">
        <v>54</v>
      </c>
      <c r="B755" s="54" t="s">
        <v>96</v>
      </c>
      <c r="C755" s="53" t="s">
        <v>289</v>
      </c>
      <c r="D755" s="53" t="s">
        <v>62</v>
      </c>
      <c r="E755" s="54" t="s">
        <v>2736</v>
      </c>
      <c r="F755" s="55">
        <v>46235</v>
      </c>
      <c r="G755" s="18">
        <v>204.828</v>
      </c>
      <c r="H755" s="53" t="s">
        <v>6</v>
      </c>
      <c r="I755" s="53" t="s">
        <v>2855</v>
      </c>
      <c r="J755" s="53">
        <v>2403617645</v>
      </c>
      <c r="K755" s="53"/>
      <c r="L755" s="53"/>
      <c r="M755" s="66"/>
      <c r="N755" s="60" t="s">
        <v>2713</v>
      </c>
      <c r="O755" s="79" t="s">
        <v>2712</v>
      </c>
      <c r="P755" s="60"/>
    </row>
    <row r="756" spans="1:16" s="57" customFormat="1" ht="120.6" customHeight="1">
      <c r="A756" s="53">
        <v>55</v>
      </c>
      <c r="B756" s="54" t="s">
        <v>96</v>
      </c>
      <c r="C756" s="53" t="s">
        <v>289</v>
      </c>
      <c r="D756" s="53" t="s">
        <v>63</v>
      </c>
      <c r="E756" s="54" t="s">
        <v>2958</v>
      </c>
      <c r="F756" s="55">
        <v>46244</v>
      </c>
      <c r="G756" s="18">
        <v>824.16700000000003</v>
      </c>
      <c r="H756" s="53" t="s">
        <v>6</v>
      </c>
      <c r="I756" s="53"/>
      <c r="J756" s="53"/>
      <c r="K756" s="53"/>
      <c r="L756" s="53"/>
      <c r="M756" s="66"/>
      <c r="N756" s="60" t="s">
        <v>2788</v>
      </c>
      <c r="O756" s="79" t="s">
        <v>2787</v>
      </c>
      <c r="P756" s="60"/>
    </row>
    <row r="757" spans="1:16" s="57" customFormat="1" ht="93.6">
      <c r="A757" s="53">
        <v>56</v>
      </c>
      <c r="B757" s="54" t="s">
        <v>96</v>
      </c>
      <c r="C757" s="53" t="s">
        <v>289</v>
      </c>
      <c r="D757" s="53" t="s">
        <v>62</v>
      </c>
      <c r="E757" s="54" t="s">
        <v>2957</v>
      </c>
      <c r="F757" s="55">
        <v>46259</v>
      </c>
      <c r="G757" s="18">
        <v>810</v>
      </c>
      <c r="H757" s="53" t="s">
        <v>6</v>
      </c>
      <c r="I757" s="53"/>
      <c r="J757" s="53"/>
      <c r="K757" s="53" t="s">
        <v>426</v>
      </c>
      <c r="L757" s="53"/>
      <c r="M757" s="66"/>
      <c r="N757" s="60" t="s">
        <v>2914</v>
      </c>
      <c r="O757" s="79" t="s">
        <v>2913</v>
      </c>
      <c r="P757" s="60"/>
    </row>
    <row r="758" spans="1:16" s="57" customFormat="1" ht="93.6">
      <c r="A758" s="53">
        <v>57</v>
      </c>
      <c r="B758" s="54" t="s">
        <v>96</v>
      </c>
      <c r="C758" s="53" t="s">
        <v>161</v>
      </c>
      <c r="D758" s="53" t="s">
        <v>63</v>
      </c>
      <c r="E758" s="54" t="s">
        <v>2956</v>
      </c>
      <c r="F758" s="55">
        <v>46260</v>
      </c>
      <c r="G758" s="18">
        <v>205.833</v>
      </c>
      <c r="H758" s="53" t="s">
        <v>6</v>
      </c>
      <c r="I758" s="53"/>
      <c r="J758" s="53"/>
      <c r="K758" s="53"/>
      <c r="L758" s="53"/>
      <c r="M758" s="66"/>
      <c r="N758" s="60"/>
      <c r="O758" s="79" t="s">
        <v>2955</v>
      </c>
      <c r="P758" s="60"/>
    </row>
    <row r="759" spans="1:16" s="57" customFormat="1" ht="96.6" customHeight="1">
      <c r="A759" s="53">
        <v>58</v>
      </c>
      <c r="B759" s="54" t="s">
        <v>1272</v>
      </c>
      <c r="C759" s="53" t="s">
        <v>289</v>
      </c>
      <c r="D759" s="53" t="s">
        <v>62</v>
      </c>
      <c r="E759" s="54" t="s">
        <v>1271</v>
      </c>
      <c r="F759" s="55">
        <v>46085</v>
      </c>
      <c r="G759" s="18">
        <v>439.51499999999999</v>
      </c>
      <c r="H759" s="53" t="s">
        <v>6</v>
      </c>
      <c r="I759" s="53" t="s">
        <v>1613</v>
      </c>
      <c r="J759" s="53">
        <v>43888444</v>
      </c>
      <c r="K759" s="53"/>
      <c r="L759" s="53"/>
      <c r="M759" s="66"/>
      <c r="N759" s="60"/>
      <c r="O759" s="79" t="s">
        <v>1270</v>
      </c>
      <c r="P759" s="60"/>
    </row>
    <row r="760" spans="1:16" s="57" customFormat="1" ht="129" customHeight="1">
      <c r="A760" s="53">
        <v>59</v>
      </c>
      <c r="B760" s="54" t="s">
        <v>1272</v>
      </c>
      <c r="C760" s="53" t="s">
        <v>102</v>
      </c>
      <c r="D760" s="53" t="s">
        <v>63</v>
      </c>
      <c r="E760" s="54" t="s">
        <v>1322</v>
      </c>
      <c r="F760" s="55">
        <v>46086</v>
      </c>
      <c r="G760" s="18">
        <v>11980.8</v>
      </c>
      <c r="H760" s="53" t="s">
        <v>6</v>
      </c>
      <c r="I760" s="53" t="s">
        <v>1612</v>
      </c>
      <c r="J760" s="53">
        <v>2649905</v>
      </c>
      <c r="K760" s="53" t="s">
        <v>63</v>
      </c>
      <c r="L760" s="53">
        <v>23400</v>
      </c>
      <c r="M760" s="66"/>
      <c r="N760" s="60"/>
      <c r="O760" s="79" t="s">
        <v>1321</v>
      </c>
      <c r="P760" s="60"/>
    </row>
    <row r="761" spans="1:16" s="57" customFormat="1" ht="95.4" customHeight="1">
      <c r="A761" s="53">
        <v>60</v>
      </c>
      <c r="B761" s="54" t="s">
        <v>1272</v>
      </c>
      <c r="C761" s="53" t="s">
        <v>289</v>
      </c>
      <c r="D761" s="53" t="s">
        <v>62</v>
      </c>
      <c r="E761" s="54" t="s">
        <v>1513</v>
      </c>
      <c r="F761" s="55">
        <v>46104</v>
      </c>
      <c r="G761" s="18">
        <v>245.32</v>
      </c>
      <c r="H761" s="53" t="s">
        <v>6</v>
      </c>
      <c r="I761" s="53" t="s">
        <v>1824</v>
      </c>
      <c r="J761" s="53">
        <v>43429287</v>
      </c>
      <c r="K761" s="53"/>
      <c r="L761" s="53"/>
      <c r="M761" s="66"/>
      <c r="N761" s="60"/>
      <c r="O761" s="79" t="s">
        <v>1514</v>
      </c>
      <c r="P761" s="60"/>
    </row>
    <row r="762" spans="1:16" s="57" customFormat="1" ht="109.2">
      <c r="A762" s="53">
        <v>61</v>
      </c>
      <c r="B762" s="54" t="s">
        <v>1272</v>
      </c>
      <c r="C762" s="53" t="s">
        <v>1511</v>
      </c>
      <c r="D762" s="53" t="s">
        <v>63</v>
      </c>
      <c r="E762" s="54" t="s">
        <v>1510</v>
      </c>
      <c r="F762" s="55">
        <v>46105</v>
      </c>
      <c r="G762" s="18">
        <v>35273.21</v>
      </c>
      <c r="H762" s="53" t="s">
        <v>6</v>
      </c>
      <c r="I762" s="53" t="s">
        <v>1889</v>
      </c>
      <c r="J762" s="53">
        <v>40068174</v>
      </c>
      <c r="K762" s="53" t="s">
        <v>63</v>
      </c>
      <c r="L762" s="53">
        <v>14760</v>
      </c>
      <c r="M762" s="66"/>
      <c r="N762" s="60"/>
      <c r="O762" s="79" t="s">
        <v>1512</v>
      </c>
      <c r="P762" s="60"/>
    </row>
    <row r="763" spans="1:16" s="57" customFormat="1" ht="96.6" customHeight="1">
      <c r="A763" s="53">
        <v>62</v>
      </c>
      <c r="B763" s="54" t="s">
        <v>1272</v>
      </c>
      <c r="C763" s="53" t="s">
        <v>289</v>
      </c>
      <c r="D763" s="53" t="s">
        <v>62</v>
      </c>
      <c r="E763" s="54" t="s">
        <v>1508</v>
      </c>
      <c r="F763" s="55">
        <v>46107</v>
      </c>
      <c r="G763" s="18">
        <v>215</v>
      </c>
      <c r="H763" s="53" t="s">
        <v>6</v>
      </c>
      <c r="I763" s="53" t="s">
        <v>1823</v>
      </c>
      <c r="J763" s="53">
        <v>1856012731</v>
      </c>
      <c r="K763" s="53"/>
      <c r="L763" s="53"/>
      <c r="M763" s="66"/>
      <c r="N763" s="60"/>
      <c r="O763" s="79" t="s">
        <v>1509</v>
      </c>
      <c r="P763" s="60"/>
    </row>
    <row r="764" spans="1:16" s="57" customFormat="1" ht="109.2">
      <c r="A764" s="53">
        <v>63</v>
      </c>
      <c r="B764" s="54" t="s">
        <v>1272</v>
      </c>
      <c r="C764" s="53" t="s">
        <v>1511</v>
      </c>
      <c r="D764" s="53" t="s">
        <v>63</v>
      </c>
      <c r="E764" s="54" t="s">
        <v>1610</v>
      </c>
      <c r="F764" s="55">
        <v>46112</v>
      </c>
      <c r="G764" s="18">
        <v>5703.6</v>
      </c>
      <c r="H764" s="53" t="s">
        <v>6</v>
      </c>
      <c r="I764" s="53" t="s">
        <v>1943</v>
      </c>
      <c r="J764" s="53">
        <v>16502790</v>
      </c>
      <c r="K764" s="53" t="s">
        <v>63</v>
      </c>
      <c r="L764" s="53">
        <v>200</v>
      </c>
      <c r="M764" s="66"/>
      <c r="N764" s="60"/>
      <c r="O764" s="79" t="s">
        <v>1611</v>
      </c>
      <c r="P764" s="60"/>
    </row>
    <row r="765" spans="1:16" s="57" customFormat="1" ht="100.2" customHeight="1">
      <c r="A765" s="53">
        <v>64</v>
      </c>
      <c r="B765" s="54" t="s">
        <v>1272</v>
      </c>
      <c r="C765" s="53" t="s">
        <v>102</v>
      </c>
      <c r="D765" s="53" t="s">
        <v>63</v>
      </c>
      <c r="E765" s="54" t="s">
        <v>1700</v>
      </c>
      <c r="F765" s="55">
        <v>46118</v>
      </c>
      <c r="G765" s="18">
        <v>5736.96</v>
      </c>
      <c r="H765" s="53" t="s">
        <v>6</v>
      </c>
      <c r="I765" s="53" t="s">
        <v>2066</v>
      </c>
      <c r="J765" s="53">
        <v>13331365</v>
      </c>
      <c r="K765" s="53"/>
      <c r="L765" s="53"/>
      <c r="M765" s="66"/>
      <c r="N765" s="60"/>
      <c r="O765" s="79" t="s">
        <v>1701</v>
      </c>
      <c r="P765" s="60"/>
    </row>
    <row r="766" spans="1:16" s="57" customFormat="1" ht="100.2" customHeight="1">
      <c r="A766" s="53">
        <v>65</v>
      </c>
      <c r="B766" s="54" t="s">
        <v>1272</v>
      </c>
      <c r="C766" s="53" t="s">
        <v>289</v>
      </c>
      <c r="D766" s="53" t="s">
        <v>62</v>
      </c>
      <c r="E766" s="54" t="s">
        <v>2064</v>
      </c>
      <c r="F766" s="55">
        <v>46143</v>
      </c>
      <c r="G766" s="18">
        <v>284</v>
      </c>
      <c r="H766" s="53" t="s">
        <v>6</v>
      </c>
      <c r="I766" s="53" t="s">
        <v>2204</v>
      </c>
      <c r="J766" s="53">
        <v>2384711913</v>
      </c>
      <c r="K766" s="53"/>
      <c r="L766" s="53"/>
      <c r="M766" s="66"/>
      <c r="N766" s="60"/>
      <c r="O766" s="79" t="s">
        <v>2065</v>
      </c>
      <c r="P766" s="60"/>
    </row>
    <row r="767" spans="1:16" s="57" customFormat="1" ht="156">
      <c r="A767" s="53">
        <v>66</v>
      </c>
      <c r="B767" s="54" t="s">
        <v>1272</v>
      </c>
      <c r="C767" s="53" t="s">
        <v>289</v>
      </c>
      <c r="D767" s="53" t="s">
        <v>63</v>
      </c>
      <c r="E767" s="54" t="s">
        <v>2287</v>
      </c>
      <c r="F767" s="55">
        <v>46184</v>
      </c>
      <c r="G767" s="18">
        <v>1193.5619999999999</v>
      </c>
      <c r="H767" s="53" t="s">
        <v>6</v>
      </c>
      <c r="I767" s="53" t="s">
        <v>2465</v>
      </c>
      <c r="J767" s="53">
        <v>33718321</v>
      </c>
      <c r="K767" s="53"/>
      <c r="L767" s="53"/>
      <c r="M767" s="66"/>
      <c r="N767" s="60" t="s">
        <v>2466</v>
      </c>
      <c r="O767" s="79" t="s">
        <v>2286</v>
      </c>
      <c r="P767" s="60"/>
    </row>
    <row r="768" spans="1:16" s="57" customFormat="1" ht="97.2" customHeight="1">
      <c r="A768" s="53">
        <v>67</v>
      </c>
      <c r="B768" s="54" t="s">
        <v>1272</v>
      </c>
      <c r="C768" s="53" t="s">
        <v>289</v>
      </c>
      <c r="D768" s="53" t="s">
        <v>62</v>
      </c>
      <c r="E768" s="54" t="s">
        <v>2738</v>
      </c>
      <c r="F768" s="55">
        <v>46210</v>
      </c>
      <c r="G768" s="18">
        <v>229.167</v>
      </c>
      <c r="H768" s="53" t="s">
        <v>6</v>
      </c>
      <c r="I768" s="53" t="s">
        <v>2739</v>
      </c>
      <c r="J768" s="53">
        <v>46021152</v>
      </c>
      <c r="K768" s="53" t="s">
        <v>426</v>
      </c>
      <c r="L768" s="53">
        <v>500</v>
      </c>
      <c r="M768" s="66"/>
      <c r="N768" s="60" t="s">
        <v>2715</v>
      </c>
      <c r="O768" s="79" t="s">
        <v>2528</v>
      </c>
      <c r="P768" s="60"/>
    </row>
    <row r="769" spans="1:16" s="57" customFormat="1" ht="97.2" customHeight="1">
      <c r="A769" s="53">
        <v>68</v>
      </c>
      <c r="B769" s="54" t="s">
        <v>1272</v>
      </c>
      <c r="C769" s="53" t="s">
        <v>289</v>
      </c>
      <c r="D769" s="53" t="s">
        <v>62</v>
      </c>
      <c r="E769" s="54" t="s">
        <v>2737</v>
      </c>
      <c r="F769" s="55">
        <v>46233</v>
      </c>
      <c r="G769" s="18">
        <v>393.67500000000001</v>
      </c>
      <c r="H769" s="53" t="s">
        <v>6</v>
      </c>
      <c r="I769" s="53"/>
      <c r="J769" s="53"/>
      <c r="K769" s="53"/>
      <c r="L769" s="53"/>
      <c r="M769" s="66"/>
      <c r="N769" s="60" t="s">
        <v>2716</v>
      </c>
      <c r="O769" s="79" t="s">
        <v>2717</v>
      </c>
      <c r="P769" s="60"/>
    </row>
    <row r="770" spans="1:16" s="57" customFormat="1" ht="177.6" customHeight="1">
      <c r="A770" s="53">
        <v>69</v>
      </c>
      <c r="B770" s="54" t="s">
        <v>2468</v>
      </c>
      <c r="C770" s="53" t="s">
        <v>102</v>
      </c>
      <c r="D770" s="53" t="s">
        <v>63</v>
      </c>
      <c r="E770" s="54" t="s">
        <v>2469</v>
      </c>
      <c r="F770" s="55">
        <v>46122</v>
      </c>
      <c r="G770" s="18">
        <v>1843.2</v>
      </c>
      <c r="H770" s="53" t="s">
        <v>6</v>
      </c>
      <c r="I770" s="53" t="s">
        <v>2470</v>
      </c>
      <c r="J770" s="53">
        <v>2649905</v>
      </c>
      <c r="K770" s="53" t="s">
        <v>63</v>
      </c>
      <c r="L770" s="53">
        <v>3600</v>
      </c>
      <c r="M770" s="66">
        <v>426.65</v>
      </c>
      <c r="N770" s="60" t="s">
        <v>2471</v>
      </c>
      <c r="O770" s="60" t="s">
        <v>2472</v>
      </c>
      <c r="P770" s="60"/>
    </row>
    <row r="771" spans="1:16" s="57" customFormat="1" ht="124.8">
      <c r="A771" s="53">
        <v>70</v>
      </c>
      <c r="B771" s="54" t="s">
        <v>752</v>
      </c>
      <c r="C771" s="53" t="s">
        <v>161</v>
      </c>
      <c r="D771" s="53" t="s">
        <v>63</v>
      </c>
      <c r="E771" s="54" t="s">
        <v>757</v>
      </c>
      <c r="F771" s="55">
        <v>46094</v>
      </c>
      <c r="G771" s="18">
        <v>38175.534</v>
      </c>
      <c r="H771" s="53" t="s">
        <v>6</v>
      </c>
      <c r="I771" s="53" t="s">
        <v>1614</v>
      </c>
      <c r="J771" s="53">
        <v>35793772</v>
      </c>
      <c r="K771" s="53"/>
      <c r="L771" s="53"/>
      <c r="M771" s="66"/>
      <c r="N771" s="60"/>
      <c r="O771" s="79" t="s">
        <v>1439</v>
      </c>
      <c r="P771" s="60"/>
    </row>
    <row r="772" spans="1:16" s="57" customFormat="1" ht="129" customHeight="1">
      <c r="A772" s="53">
        <v>71</v>
      </c>
      <c r="B772" s="54" t="s">
        <v>752</v>
      </c>
      <c r="C772" s="53" t="s">
        <v>161</v>
      </c>
      <c r="D772" s="53" t="s">
        <v>63</v>
      </c>
      <c r="E772" s="54" t="s">
        <v>931</v>
      </c>
      <c r="F772" s="55">
        <v>46112</v>
      </c>
      <c r="G772" s="18">
        <v>61076.783000000003</v>
      </c>
      <c r="H772" s="53" t="s">
        <v>6</v>
      </c>
      <c r="I772" s="53" t="s">
        <v>1825</v>
      </c>
      <c r="J772" s="53">
        <v>41490056</v>
      </c>
      <c r="K772" s="53"/>
      <c r="L772" s="53"/>
      <c r="M772" s="66"/>
      <c r="N772" s="60"/>
      <c r="O772" s="79" t="s">
        <v>1615</v>
      </c>
      <c r="P772" s="60"/>
    </row>
    <row r="773" spans="1:16" s="57" customFormat="1" ht="142.80000000000001" customHeight="1">
      <c r="A773" s="53">
        <v>72</v>
      </c>
      <c r="B773" s="54" t="s">
        <v>752</v>
      </c>
      <c r="C773" s="53" t="s">
        <v>161</v>
      </c>
      <c r="D773" s="53" t="s">
        <v>63</v>
      </c>
      <c r="E773" s="54" t="s">
        <v>1890</v>
      </c>
      <c r="F773" s="55">
        <v>46133</v>
      </c>
      <c r="G773" s="18">
        <v>498.548</v>
      </c>
      <c r="H773" s="53" t="s">
        <v>6</v>
      </c>
      <c r="I773" s="53" t="s">
        <v>1614</v>
      </c>
      <c r="J773" s="53">
        <v>35793772</v>
      </c>
      <c r="K773" s="53"/>
      <c r="L773" s="53"/>
      <c r="M773" s="66"/>
      <c r="N773" s="60"/>
      <c r="O773" s="79" t="s">
        <v>1891</v>
      </c>
      <c r="P773" s="60"/>
    </row>
    <row r="774" spans="1:16" s="57" customFormat="1" ht="126.6" customHeight="1">
      <c r="A774" s="53">
        <v>73</v>
      </c>
      <c r="B774" s="54" t="s">
        <v>752</v>
      </c>
      <c r="C774" s="53" t="s">
        <v>161</v>
      </c>
      <c r="D774" s="53" t="s">
        <v>63</v>
      </c>
      <c r="E774" s="54" t="s">
        <v>1944</v>
      </c>
      <c r="F774" s="55">
        <v>46136</v>
      </c>
      <c r="G774" s="18">
        <v>13791.013999999999</v>
      </c>
      <c r="H774" s="53" t="s">
        <v>6</v>
      </c>
      <c r="I774" s="53" t="s">
        <v>2067</v>
      </c>
      <c r="J774" s="53">
        <v>42537723</v>
      </c>
      <c r="K774" s="53"/>
      <c r="L774" s="53"/>
      <c r="M774" s="66"/>
      <c r="N774" s="60"/>
      <c r="O774" s="79" t="s">
        <v>1945</v>
      </c>
      <c r="P774" s="60"/>
    </row>
    <row r="775" spans="1:16" s="57" customFormat="1" ht="93.6">
      <c r="A775" s="53">
        <v>74</v>
      </c>
      <c r="B775" s="54" t="s">
        <v>752</v>
      </c>
      <c r="C775" s="53" t="s">
        <v>161</v>
      </c>
      <c r="D775" s="53" t="s">
        <v>63</v>
      </c>
      <c r="E775" s="54" t="s">
        <v>2793</v>
      </c>
      <c r="F775" s="55">
        <v>46168</v>
      </c>
      <c r="G775" s="18">
        <v>6888.9939999999997</v>
      </c>
      <c r="H775" s="53" t="s">
        <v>6</v>
      </c>
      <c r="I775" s="53" t="s">
        <v>1614</v>
      </c>
      <c r="J775" s="53">
        <v>35793772</v>
      </c>
      <c r="K775" s="53"/>
      <c r="L775" s="53"/>
      <c r="M775" s="66"/>
      <c r="N775" s="60" t="s">
        <v>2794</v>
      </c>
      <c r="O775" s="79" t="s">
        <v>2476</v>
      </c>
      <c r="P775" s="60"/>
    </row>
    <row r="776" spans="1:16" s="57" customFormat="1" ht="78">
      <c r="A776" s="53">
        <v>75</v>
      </c>
      <c r="B776" s="54" t="s">
        <v>752</v>
      </c>
      <c r="C776" s="53" t="s">
        <v>289</v>
      </c>
      <c r="D776" s="53" t="s">
        <v>63</v>
      </c>
      <c r="E776" s="54" t="s">
        <v>2789</v>
      </c>
      <c r="F776" s="55">
        <v>46241</v>
      </c>
      <c r="G776" s="18">
        <v>620.03899999999999</v>
      </c>
      <c r="H776" s="53" t="s">
        <v>6</v>
      </c>
      <c r="I776" s="53" t="s">
        <v>2791</v>
      </c>
      <c r="J776" s="53">
        <v>42537723</v>
      </c>
      <c r="K776" s="53" t="s">
        <v>63</v>
      </c>
      <c r="L776" s="53">
        <v>1</v>
      </c>
      <c r="M776" s="66">
        <v>620039.31000000006</v>
      </c>
      <c r="N776" s="60" t="s">
        <v>2790</v>
      </c>
      <c r="O776" s="79" t="s">
        <v>2792</v>
      </c>
      <c r="P776" s="60"/>
    </row>
    <row r="777" spans="1:16" s="57" customFormat="1" ht="147" customHeight="1">
      <c r="A777" s="53">
        <v>76</v>
      </c>
      <c r="B777" s="54" t="s">
        <v>752</v>
      </c>
      <c r="C777" s="53" t="s">
        <v>161</v>
      </c>
      <c r="D777" s="53" t="s">
        <v>481</v>
      </c>
      <c r="E777" s="54" t="s">
        <v>2959</v>
      </c>
      <c r="F777" s="55">
        <v>46258</v>
      </c>
      <c r="G777" s="18">
        <v>262.63600000000002</v>
      </c>
      <c r="H777" s="53" t="s">
        <v>6</v>
      </c>
      <c r="I777" s="53"/>
      <c r="J777" s="53"/>
      <c r="K777" s="53"/>
      <c r="L777" s="53"/>
      <c r="M777" s="66"/>
      <c r="N777" s="60" t="s">
        <v>2915</v>
      </c>
      <c r="O777" s="79" t="s">
        <v>2916</v>
      </c>
      <c r="P777" s="60"/>
    </row>
    <row r="778" spans="1:16" s="57" customFormat="1" ht="81" customHeight="1">
      <c r="A778" s="53">
        <v>77</v>
      </c>
      <c r="B778" s="54" t="s">
        <v>2473</v>
      </c>
      <c r="C778" s="53" t="s">
        <v>75</v>
      </c>
      <c r="D778" s="53" t="s">
        <v>62</v>
      </c>
      <c r="E778" s="54" t="s">
        <v>2478</v>
      </c>
      <c r="F778" s="55">
        <v>46153</v>
      </c>
      <c r="G778" s="18">
        <v>898.48</v>
      </c>
      <c r="H778" s="53" t="s">
        <v>846</v>
      </c>
      <c r="I778" s="53" t="s">
        <v>2479</v>
      </c>
      <c r="J778" s="53">
        <v>3497200324</v>
      </c>
      <c r="K778" s="53" t="s">
        <v>62</v>
      </c>
      <c r="L778" s="53">
        <v>69</v>
      </c>
      <c r="M778" s="66">
        <v>857</v>
      </c>
      <c r="N778" s="79" t="s">
        <v>2481</v>
      </c>
      <c r="O778" s="79" t="s">
        <v>2480</v>
      </c>
      <c r="P778" s="60"/>
    </row>
    <row r="779" spans="1:16" s="57" customFormat="1" ht="81.599999999999994" customHeight="1">
      <c r="A779" s="53">
        <v>78</v>
      </c>
      <c r="B779" s="54" t="s">
        <v>2473</v>
      </c>
      <c r="C779" s="53" t="s">
        <v>75</v>
      </c>
      <c r="D779" s="53" t="s">
        <v>62</v>
      </c>
      <c r="E779" s="54" t="s">
        <v>2474</v>
      </c>
      <c r="F779" s="55">
        <v>46120</v>
      </c>
      <c r="G779" s="18">
        <v>236.09200000000001</v>
      </c>
      <c r="H779" s="53" t="s">
        <v>6</v>
      </c>
      <c r="I779" s="53" t="s">
        <v>855</v>
      </c>
      <c r="J779" s="53">
        <v>43808856</v>
      </c>
      <c r="K779" s="53" t="s">
        <v>62</v>
      </c>
      <c r="L779" s="53">
        <v>122</v>
      </c>
      <c r="M779" s="92"/>
      <c r="N779" s="79" t="s">
        <v>2477</v>
      </c>
      <c r="O779" s="79" t="s">
        <v>2475</v>
      </c>
      <c r="P779" s="60"/>
    </row>
    <row r="780" spans="1:16" s="57" customFormat="1" ht="117" customHeight="1">
      <c r="A780" s="53">
        <v>79</v>
      </c>
      <c r="B780" s="54" t="s">
        <v>439</v>
      </c>
      <c r="C780" s="53" t="s">
        <v>75</v>
      </c>
      <c r="D780" s="53" t="s">
        <v>63</v>
      </c>
      <c r="E780" s="54" t="s">
        <v>933</v>
      </c>
      <c r="F780" s="55">
        <v>46063</v>
      </c>
      <c r="G780" s="18">
        <v>461</v>
      </c>
      <c r="H780" s="53" t="s">
        <v>50</v>
      </c>
      <c r="I780" s="53" t="s">
        <v>1053</v>
      </c>
      <c r="J780" s="94" t="s">
        <v>2584</v>
      </c>
      <c r="K780" s="53"/>
      <c r="L780" s="53"/>
      <c r="M780" s="66"/>
      <c r="N780" s="60"/>
      <c r="O780" s="79" t="s">
        <v>934</v>
      </c>
      <c r="P780" s="60"/>
    </row>
    <row r="781" spans="1:16" s="57" customFormat="1" ht="111.6" customHeight="1">
      <c r="A781" s="53">
        <v>80</v>
      </c>
      <c r="B781" s="54" t="s">
        <v>439</v>
      </c>
      <c r="C781" s="53" t="s">
        <v>75</v>
      </c>
      <c r="D781" s="53" t="s">
        <v>63</v>
      </c>
      <c r="E781" s="54" t="s">
        <v>935</v>
      </c>
      <c r="F781" s="55">
        <v>46064</v>
      </c>
      <c r="G781" s="18">
        <v>270</v>
      </c>
      <c r="H781" s="53" t="s">
        <v>50</v>
      </c>
      <c r="I781" s="53" t="s">
        <v>1327</v>
      </c>
      <c r="J781" s="53">
        <v>39009498</v>
      </c>
      <c r="K781" s="53"/>
      <c r="L781" s="53"/>
      <c r="M781" s="66"/>
      <c r="N781" s="60"/>
      <c r="O781" s="79" t="s">
        <v>943</v>
      </c>
      <c r="P781" s="60"/>
    </row>
    <row r="782" spans="1:16" s="57" customFormat="1" ht="111.6" customHeight="1">
      <c r="A782" s="53">
        <v>81</v>
      </c>
      <c r="B782" s="54" t="s">
        <v>439</v>
      </c>
      <c r="C782" s="53" t="s">
        <v>75</v>
      </c>
      <c r="D782" s="53" t="s">
        <v>63</v>
      </c>
      <c r="E782" s="54" t="s">
        <v>2529</v>
      </c>
      <c r="F782" s="55">
        <v>46198</v>
      </c>
      <c r="G782" s="18">
        <v>392</v>
      </c>
      <c r="H782" s="53" t="s">
        <v>50</v>
      </c>
      <c r="I782" s="53" t="s">
        <v>2583</v>
      </c>
      <c r="J782" s="94" t="s">
        <v>2584</v>
      </c>
      <c r="K782" s="53"/>
      <c r="L782" s="53"/>
      <c r="M782" s="66"/>
      <c r="N782" s="60"/>
      <c r="O782" s="79" t="s">
        <v>2530</v>
      </c>
      <c r="P782" s="60"/>
    </row>
    <row r="783" spans="1:16" s="57" customFormat="1" ht="114" customHeight="1">
      <c r="A783" s="53">
        <v>82</v>
      </c>
      <c r="B783" s="54" t="s">
        <v>932</v>
      </c>
      <c r="C783" s="53" t="s">
        <v>75</v>
      </c>
      <c r="D783" s="53" t="s">
        <v>63</v>
      </c>
      <c r="E783" s="54" t="s">
        <v>440</v>
      </c>
      <c r="F783" s="55">
        <v>46041</v>
      </c>
      <c r="G783" s="18">
        <v>750</v>
      </c>
      <c r="H783" s="53" t="s">
        <v>50</v>
      </c>
      <c r="I783" s="53" t="s">
        <v>936</v>
      </c>
      <c r="J783" s="53">
        <v>39749816</v>
      </c>
      <c r="K783" s="53"/>
      <c r="L783" s="53"/>
      <c r="M783" s="66"/>
      <c r="N783" s="60"/>
      <c r="O783" s="79" t="s">
        <v>441</v>
      </c>
      <c r="P783" s="60"/>
    </row>
    <row r="784" spans="1:16" s="57" customFormat="1" ht="114" customHeight="1">
      <c r="A784" s="53">
        <v>83</v>
      </c>
      <c r="B784" s="54" t="s">
        <v>2829</v>
      </c>
      <c r="C784" s="53" t="s">
        <v>75</v>
      </c>
      <c r="D784" s="53" t="s">
        <v>63</v>
      </c>
      <c r="E784" s="54" t="s">
        <v>2740</v>
      </c>
      <c r="F784" s="55">
        <v>46224</v>
      </c>
      <c r="G784" s="18">
        <v>300</v>
      </c>
      <c r="H784" s="53" t="s">
        <v>6</v>
      </c>
      <c r="I784" s="53" t="s">
        <v>2741</v>
      </c>
      <c r="J784" s="53">
        <v>1985216</v>
      </c>
      <c r="K784" s="53"/>
      <c r="L784" s="53"/>
      <c r="M784" s="66"/>
      <c r="N784" s="60"/>
      <c r="O784" s="79" t="s">
        <v>2742</v>
      </c>
      <c r="P784" s="60"/>
    </row>
    <row r="785" spans="1:16" s="57" customFormat="1" ht="97.8" customHeight="1">
      <c r="A785" s="53">
        <v>84</v>
      </c>
      <c r="B785" s="54" t="s">
        <v>2829</v>
      </c>
      <c r="C785" s="53" t="s">
        <v>75</v>
      </c>
      <c r="D785" s="53" t="s">
        <v>63</v>
      </c>
      <c r="E785" s="54" t="s">
        <v>2666</v>
      </c>
      <c r="F785" s="55">
        <v>46225</v>
      </c>
      <c r="G785" s="18">
        <v>300</v>
      </c>
      <c r="H785" s="53" t="s">
        <v>6</v>
      </c>
      <c r="I785" s="53" t="s">
        <v>2668</v>
      </c>
      <c r="J785" s="53">
        <v>24685505</v>
      </c>
      <c r="K785" s="53"/>
      <c r="L785" s="53"/>
      <c r="M785" s="66"/>
      <c r="N785" s="60"/>
      <c r="O785" s="79" t="s">
        <v>2667</v>
      </c>
      <c r="P785" s="60"/>
    </row>
    <row r="786" spans="1:16" s="57" customFormat="1" ht="97.8" customHeight="1">
      <c r="A786" s="53">
        <v>85</v>
      </c>
      <c r="B786" s="54" t="s">
        <v>2829</v>
      </c>
      <c r="C786" s="53" t="s">
        <v>75</v>
      </c>
      <c r="D786" s="53" t="s">
        <v>63</v>
      </c>
      <c r="E786" s="54" t="s">
        <v>2622</v>
      </c>
      <c r="F786" s="55">
        <v>46226</v>
      </c>
      <c r="G786" s="18">
        <v>300</v>
      </c>
      <c r="H786" s="53" t="s">
        <v>6</v>
      </c>
      <c r="I786" s="53" t="s">
        <v>2665</v>
      </c>
      <c r="J786" s="53">
        <v>3505511898</v>
      </c>
      <c r="K786" s="53"/>
      <c r="L786" s="53"/>
      <c r="M786" s="66"/>
      <c r="N786" s="60"/>
      <c r="O786" s="79" t="s">
        <v>2621</v>
      </c>
      <c r="P786" s="60"/>
    </row>
    <row r="787" spans="1:16" s="57" customFormat="1" ht="64.8" customHeight="1">
      <c r="A787" s="53">
        <v>86</v>
      </c>
      <c r="B787" s="54" t="s">
        <v>2467</v>
      </c>
      <c r="C787" s="53" t="s">
        <v>221</v>
      </c>
      <c r="D787" s="53" t="s">
        <v>62</v>
      </c>
      <c r="E787" s="54" t="s">
        <v>2669</v>
      </c>
      <c r="F787" s="55">
        <v>46232</v>
      </c>
      <c r="G787" s="18">
        <v>741.66700000000003</v>
      </c>
      <c r="H787" s="53" t="s">
        <v>6</v>
      </c>
      <c r="I787" s="53" t="s">
        <v>423</v>
      </c>
      <c r="J787" s="53">
        <v>44838860</v>
      </c>
      <c r="K787" s="53" t="s">
        <v>275</v>
      </c>
      <c r="L787" s="53">
        <v>10000</v>
      </c>
      <c r="M787" s="66"/>
      <c r="N787" s="60" t="s">
        <v>945</v>
      </c>
      <c r="O787" s="79" t="s">
        <v>2670</v>
      </c>
      <c r="P787" s="60"/>
    </row>
    <row r="788" spans="1:16" s="57" customFormat="1" ht="82.8" customHeight="1">
      <c r="A788" s="53">
        <v>87</v>
      </c>
      <c r="B788" s="54" t="s">
        <v>1946</v>
      </c>
      <c r="C788" s="53" t="s">
        <v>84</v>
      </c>
      <c r="D788" s="53" t="s">
        <v>63</v>
      </c>
      <c r="E788" s="54" t="s">
        <v>1947</v>
      </c>
      <c r="F788" s="55">
        <v>46059</v>
      </c>
      <c r="G788" s="18">
        <v>238.7</v>
      </c>
      <c r="H788" s="53" t="s">
        <v>6</v>
      </c>
      <c r="I788" s="53" t="s">
        <v>1948</v>
      </c>
      <c r="J788" s="53" t="s">
        <v>1949</v>
      </c>
      <c r="K788" s="53"/>
      <c r="L788" s="53"/>
      <c r="M788" s="53"/>
      <c r="N788" s="53"/>
      <c r="O788" s="79" t="s">
        <v>1950</v>
      </c>
      <c r="P788" s="60"/>
    </row>
    <row r="789" spans="1:16" s="57" customFormat="1" ht="16.2">
      <c r="A789" s="48"/>
      <c r="B789" s="49" t="s">
        <v>33</v>
      </c>
      <c r="C789" s="50" t="s">
        <v>64</v>
      </c>
      <c r="D789" s="50"/>
      <c r="E789" s="51"/>
      <c r="F789" s="48"/>
      <c r="G789" s="52"/>
      <c r="H789" s="48"/>
      <c r="I789" s="48"/>
      <c r="J789" s="48"/>
      <c r="K789" s="48"/>
      <c r="L789" s="48"/>
      <c r="M789" s="62"/>
      <c r="N789" s="51"/>
      <c r="O789" s="75"/>
      <c r="P789" s="51"/>
    </row>
    <row r="790" spans="1:16" ht="16.2">
      <c r="A790" s="48"/>
      <c r="B790" s="49" t="s">
        <v>1893</v>
      </c>
      <c r="C790" s="50"/>
      <c r="D790" s="50"/>
      <c r="E790" s="51"/>
      <c r="F790" s="48"/>
      <c r="G790" s="56"/>
      <c r="H790" s="48"/>
      <c r="I790" s="48"/>
      <c r="J790" s="48"/>
      <c r="K790" s="48"/>
      <c r="L790" s="48"/>
      <c r="M790" s="62"/>
      <c r="N790" s="51"/>
      <c r="O790" s="75"/>
      <c r="P790" s="51"/>
    </row>
    <row r="791" spans="1:16" s="57" customFormat="1" ht="31.2">
      <c r="A791" s="53">
        <v>1</v>
      </c>
      <c r="B791" s="54" t="s">
        <v>2060</v>
      </c>
      <c r="C791" s="53" t="s">
        <v>221</v>
      </c>
      <c r="D791" s="53" t="s">
        <v>62</v>
      </c>
      <c r="E791" s="54" t="s">
        <v>2061</v>
      </c>
      <c r="F791" s="55">
        <v>46150</v>
      </c>
      <c r="G791" s="18">
        <v>200</v>
      </c>
      <c r="H791" s="53" t="s">
        <v>6</v>
      </c>
      <c r="I791" s="53" t="s">
        <v>423</v>
      </c>
      <c r="J791" s="53">
        <v>44838860</v>
      </c>
      <c r="K791" s="53" t="s">
        <v>275</v>
      </c>
      <c r="L791" s="53">
        <v>2220</v>
      </c>
      <c r="M791" s="66">
        <v>89.82</v>
      </c>
      <c r="N791" s="15" t="s">
        <v>843</v>
      </c>
      <c r="O791" s="15" t="s">
        <v>2062</v>
      </c>
      <c r="P791" s="15"/>
    </row>
    <row r="792" spans="1:16" s="57" customFormat="1" ht="31.2">
      <c r="A792" s="53">
        <v>2</v>
      </c>
      <c r="B792" s="54" t="s">
        <v>2060</v>
      </c>
      <c r="C792" s="53" t="s">
        <v>221</v>
      </c>
      <c r="D792" s="53" t="s">
        <v>62</v>
      </c>
      <c r="E792" s="54" t="s">
        <v>1259</v>
      </c>
      <c r="F792" s="55">
        <v>46244</v>
      </c>
      <c r="G792" s="18">
        <v>249.917</v>
      </c>
      <c r="H792" s="53" t="s">
        <v>6</v>
      </c>
      <c r="I792" s="53" t="s">
        <v>423</v>
      </c>
      <c r="J792" s="53">
        <v>44838860</v>
      </c>
      <c r="K792" s="53" t="s">
        <v>275</v>
      </c>
      <c r="L792" s="53">
        <v>3190</v>
      </c>
      <c r="M792" s="66">
        <v>90</v>
      </c>
      <c r="N792" s="15" t="s">
        <v>2857</v>
      </c>
      <c r="O792" s="93" t="s">
        <v>2810</v>
      </c>
      <c r="P792" s="15"/>
    </row>
    <row r="793" spans="1:16" ht="18.600000000000001" customHeight="1">
      <c r="A793" s="48"/>
      <c r="B793" s="49" t="s">
        <v>45</v>
      </c>
      <c r="C793" s="50" t="s">
        <v>64</v>
      </c>
      <c r="D793" s="50"/>
      <c r="E793" s="51"/>
      <c r="F793" s="48"/>
      <c r="G793" s="52"/>
      <c r="H793" s="48"/>
      <c r="I793" s="48"/>
      <c r="J793" s="48"/>
      <c r="K793" s="48"/>
      <c r="L793" s="48"/>
      <c r="M793" s="62"/>
      <c r="N793" s="51"/>
      <c r="O793" s="75"/>
      <c r="P793" s="51"/>
    </row>
    <row r="794" spans="1:16" ht="18.600000000000001" customHeight="1">
      <c r="A794" s="48"/>
      <c r="B794" s="49" t="s">
        <v>39</v>
      </c>
      <c r="C794" s="50"/>
      <c r="D794" s="50"/>
      <c r="E794" s="51"/>
      <c r="F794" s="51"/>
      <c r="G794" s="56"/>
      <c r="H794" s="48"/>
      <c r="I794" s="48"/>
      <c r="J794" s="48"/>
      <c r="K794" s="48"/>
      <c r="L794" s="48"/>
      <c r="M794" s="62"/>
      <c r="N794" s="51"/>
      <c r="O794" s="75"/>
      <c r="P794" s="51"/>
    </row>
    <row r="795" spans="1:16" s="57" customFormat="1" ht="100.8" customHeight="1">
      <c r="A795" s="53">
        <v>1</v>
      </c>
      <c r="B795" s="54" t="s">
        <v>1162</v>
      </c>
      <c r="C795" s="53" t="s">
        <v>79</v>
      </c>
      <c r="D795" s="53" t="s">
        <v>63</v>
      </c>
      <c r="E795" s="54" t="s">
        <v>1165</v>
      </c>
      <c r="F795" s="55">
        <v>46056</v>
      </c>
      <c r="G795" s="18">
        <v>200</v>
      </c>
      <c r="H795" s="53" t="s">
        <v>6</v>
      </c>
      <c r="I795" s="53" t="s">
        <v>1164</v>
      </c>
      <c r="J795" s="53">
        <v>31316718</v>
      </c>
      <c r="K795" s="53" t="s">
        <v>63</v>
      </c>
      <c r="L795" s="53">
        <v>1</v>
      </c>
      <c r="M795" s="53"/>
      <c r="N795" s="53"/>
      <c r="O795" s="15" t="s">
        <v>1163</v>
      </c>
      <c r="P795" s="54"/>
    </row>
    <row r="796" spans="1:16">
      <c r="A796" s="42"/>
      <c r="B796" s="43" t="s">
        <v>58</v>
      </c>
      <c r="C796" s="44"/>
      <c r="D796" s="44"/>
      <c r="E796" s="45"/>
      <c r="F796" s="42"/>
      <c r="G796" s="58"/>
      <c r="H796" s="42"/>
      <c r="I796" s="42"/>
      <c r="J796" s="42"/>
      <c r="K796" s="42"/>
      <c r="L796" s="42"/>
      <c r="M796" s="47"/>
      <c r="N796" s="45"/>
      <c r="O796" s="77"/>
      <c r="P796" s="45"/>
    </row>
    <row r="797" spans="1:16" s="57" customFormat="1" ht="51.6" customHeight="1">
      <c r="A797" s="48"/>
      <c r="B797" s="49" t="s">
        <v>1762</v>
      </c>
      <c r="C797" s="67"/>
      <c r="D797" s="67"/>
      <c r="E797" s="51"/>
      <c r="F797" s="48"/>
      <c r="G797" s="52"/>
      <c r="H797" s="48"/>
      <c r="I797" s="48"/>
      <c r="J797" s="48"/>
      <c r="K797" s="48"/>
      <c r="L797" s="48"/>
      <c r="M797" s="62"/>
      <c r="N797" s="51"/>
      <c r="O797" s="75"/>
      <c r="P797" s="51"/>
    </row>
    <row r="798" spans="1:16" s="57" customFormat="1" ht="55.2" customHeight="1">
      <c r="A798" s="53">
        <v>1</v>
      </c>
      <c r="B798" s="54" t="s">
        <v>1762</v>
      </c>
      <c r="C798" s="53" t="s">
        <v>81</v>
      </c>
      <c r="D798" s="53" t="s">
        <v>62</v>
      </c>
      <c r="E798" s="54" t="s">
        <v>1760</v>
      </c>
      <c r="F798" s="55">
        <v>46120</v>
      </c>
      <c r="G798" s="18">
        <v>250</v>
      </c>
      <c r="H798" s="53" t="s">
        <v>1777</v>
      </c>
      <c r="I798" s="53" t="s">
        <v>1778</v>
      </c>
      <c r="J798" s="53">
        <v>36962487</v>
      </c>
      <c r="K798" s="53" t="s">
        <v>426</v>
      </c>
      <c r="L798" s="53">
        <v>10</v>
      </c>
      <c r="M798" s="66">
        <v>25000</v>
      </c>
      <c r="N798" s="54"/>
      <c r="O798" s="54" t="s">
        <v>1761</v>
      </c>
      <c r="P798" s="54"/>
    </row>
    <row r="799" spans="1:16" s="57" customFormat="1" ht="78">
      <c r="A799" s="53">
        <v>2</v>
      </c>
      <c r="B799" s="54" t="s">
        <v>1762</v>
      </c>
      <c r="C799" s="53" t="s">
        <v>81</v>
      </c>
      <c r="D799" s="53" t="s">
        <v>62</v>
      </c>
      <c r="E799" s="54" t="s">
        <v>2861</v>
      </c>
      <c r="F799" s="55">
        <v>46240</v>
      </c>
      <c r="G799" s="18">
        <v>350</v>
      </c>
      <c r="H799" s="53" t="s">
        <v>6</v>
      </c>
      <c r="I799" s="53" t="s">
        <v>1778</v>
      </c>
      <c r="J799" s="53">
        <v>36962487</v>
      </c>
      <c r="K799" s="53" t="s">
        <v>62</v>
      </c>
      <c r="L799" s="53">
        <v>10</v>
      </c>
      <c r="M799" s="66" t="s">
        <v>2862</v>
      </c>
      <c r="N799" s="54" t="s">
        <v>2863</v>
      </c>
      <c r="O799" s="54" t="s">
        <v>2864</v>
      </c>
      <c r="P799" s="54"/>
    </row>
    <row r="800" spans="1:16" ht="16.2">
      <c r="A800" s="48"/>
      <c r="B800" s="49" t="s">
        <v>26</v>
      </c>
      <c r="C800" s="50"/>
      <c r="D800" s="50"/>
      <c r="E800" s="51"/>
      <c r="F800" s="48"/>
      <c r="G800" s="56"/>
      <c r="H800" s="48"/>
      <c r="I800" s="48"/>
      <c r="J800" s="48"/>
      <c r="K800" s="48"/>
      <c r="L800" s="48"/>
      <c r="M800" s="62"/>
      <c r="N800" s="62"/>
      <c r="O800" s="62"/>
      <c r="P800" s="51"/>
    </row>
    <row r="801" spans="1:16" s="61" customFormat="1" ht="31.2">
      <c r="A801" s="53">
        <v>1</v>
      </c>
      <c r="B801" s="54" t="s">
        <v>80</v>
      </c>
      <c r="C801" s="53" t="s">
        <v>81</v>
      </c>
      <c r="D801" s="53" t="s">
        <v>63</v>
      </c>
      <c r="E801" s="54" t="s">
        <v>142</v>
      </c>
      <c r="F801" s="55">
        <v>46071</v>
      </c>
      <c r="G801" s="18">
        <v>490</v>
      </c>
      <c r="H801" s="53" t="s">
        <v>6</v>
      </c>
      <c r="I801" s="53" t="s">
        <v>377</v>
      </c>
      <c r="J801" s="53">
        <v>38455425</v>
      </c>
      <c r="K801" s="53"/>
      <c r="L801" s="53"/>
      <c r="M801" s="53"/>
      <c r="N801" s="54"/>
      <c r="O801" s="15" t="s">
        <v>998</v>
      </c>
      <c r="P801" s="53"/>
    </row>
    <row r="802" spans="1:16" s="61" customFormat="1" ht="46.8">
      <c r="A802" s="53">
        <v>2</v>
      </c>
      <c r="B802" s="54" t="s">
        <v>80</v>
      </c>
      <c r="C802" s="53" t="s">
        <v>84</v>
      </c>
      <c r="D802" s="53" t="s">
        <v>63</v>
      </c>
      <c r="E802" s="54" t="s">
        <v>1253</v>
      </c>
      <c r="F802" s="55">
        <v>46087</v>
      </c>
      <c r="G802" s="18">
        <v>250</v>
      </c>
      <c r="H802" s="53" t="s">
        <v>6</v>
      </c>
      <c r="I802" s="53" t="s">
        <v>1336</v>
      </c>
      <c r="J802" s="53">
        <v>36441012</v>
      </c>
      <c r="K802" s="53"/>
      <c r="L802" s="53" t="s">
        <v>273</v>
      </c>
      <c r="M802" s="53"/>
      <c r="N802" s="54"/>
      <c r="O802" s="15" t="s">
        <v>1337</v>
      </c>
      <c r="P802" s="53"/>
    </row>
    <row r="803" spans="1:16" s="61" customFormat="1" ht="31.2">
      <c r="A803" s="53">
        <v>3</v>
      </c>
      <c r="B803" s="54" t="s">
        <v>80</v>
      </c>
      <c r="C803" s="53" t="s">
        <v>81</v>
      </c>
      <c r="D803" s="53" t="s">
        <v>63</v>
      </c>
      <c r="E803" s="54" t="s">
        <v>1617</v>
      </c>
      <c r="F803" s="55">
        <v>46114</v>
      </c>
      <c r="G803" s="18">
        <v>562.745</v>
      </c>
      <c r="H803" s="53" t="s">
        <v>6</v>
      </c>
      <c r="I803" s="53" t="s">
        <v>1637</v>
      </c>
      <c r="J803" s="53">
        <v>21673832</v>
      </c>
      <c r="K803" s="14"/>
      <c r="L803" s="14"/>
      <c r="M803" s="71"/>
      <c r="N803" s="15" t="s">
        <v>1616</v>
      </c>
      <c r="O803" s="15" t="s">
        <v>1618</v>
      </c>
      <c r="P803" s="53"/>
    </row>
    <row r="804" spans="1:16" s="61" customFormat="1" ht="31.2">
      <c r="A804" s="53">
        <v>4</v>
      </c>
      <c r="B804" s="54" t="s">
        <v>80</v>
      </c>
      <c r="C804" s="53" t="s">
        <v>79</v>
      </c>
      <c r="D804" s="53" t="s">
        <v>62</v>
      </c>
      <c r="E804" s="54" t="s">
        <v>1758</v>
      </c>
      <c r="F804" s="55">
        <v>46149</v>
      </c>
      <c r="G804" s="18">
        <v>292.5</v>
      </c>
      <c r="H804" s="53" t="s">
        <v>6</v>
      </c>
      <c r="I804" s="53" t="s">
        <v>2139</v>
      </c>
      <c r="J804" s="53">
        <v>1934305488</v>
      </c>
      <c r="K804" s="53" t="s">
        <v>426</v>
      </c>
      <c r="L804" s="53">
        <v>300</v>
      </c>
      <c r="M804" s="66">
        <v>975</v>
      </c>
      <c r="N804" s="54" t="s">
        <v>1757</v>
      </c>
      <c r="O804" s="54" t="s">
        <v>2037</v>
      </c>
      <c r="P804" s="53"/>
    </row>
    <row r="805" spans="1:16" s="61" customFormat="1" ht="31.2">
      <c r="A805" s="53">
        <v>5</v>
      </c>
      <c r="B805" s="54" t="s">
        <v>80</v>
      </c>
      <c r="C805" s="53" t="s">
        <v>221</v>
      </c>
      <c r="D805" s="53" t="s">
        <v>62</v>
      </c>
      <c r="E805" s="54" t="s">
        <v>408</v>
      </c>
      <c r="F805" s="55">
        <v>46181</v>
      </c>
      <c r="G805" s="18">
        <v>642</v>
      </c>
      <c r="H805" s="53" t="s">
        <v>6</v>
      </c>
      <c r="I805" s="53" t="s">
        <v>764</v>
      </c>
      <c r="J805" s="53">
        <v>43699122</v>
      </c>
      <c r="K805" s="53" t="s">
        <v>275</v>
      </c>
      <c r="L805" s="53" t="s">
        <v>1970</v>
      </c>
      <c r="M805" s="53" t="s">
        <v>2259</v>
      </c>
      <c r="N805" s="54" t="s">
        <v>409</v>
      </c>
      <c r="O805" s="54" t="s">
        <v>2260</v>
      </c>
      <c r="P805" s="53"/>
    </row>
    <row r="806" spans="1:16" s="61" customFormat="1" ht="31.2">
      <c r="A806" s="53">
        <v>6</v>
      </c>
      <c r="B806" s="54" t="s">
        <v>80</v>
      </c>
      <c r="C806" s="53" t="s">
        <v>221</v>
      </c>
      <c r="D806" s="53" t="s">
        <v>62</v>
      </c>
      <c r="E806" s="54" t="s">
        <v>408</v>
      </c>
      <c r="F806" s="55">
        <v>46255</v>
      </c>
      <c r="G806" s="18">
        <v>863.52499999999998</v>
      </c>
      <c r="H806" s="53" t="s">
        <v>6</v>
      </c>
      <c r="I806" s="53"/>
      <c r="J806" s="53"/>
      <c r="K806" s="53" t="s">
        <v>275</v>
      </c>
      <c r="L806" s="53" t="s">
        <v>2940</v>
      </c>
      <c r="M806" s="53" t="s">
        <v>2941</v>
      </c>
      <c r="N806" s="54" t="s">
        <v>409</v>
      </c>
      <c r="O806" s="54" t="s">
        <v>2942</v>
      </c>
      <c r="P806" s="53"/>
    </row>
    <row r="807" spans="1:16" s="61" customFormat="1" ht="82.8" customHeight="1">
      <c r="A807" s="53">
        <v>7</v>
      </c>
      <c r="B807" s="54" t="s">
        <v>2156</v>
      </c>
      <c r="C807" s="53" t="s">
        <v>221</v>
      </c>
      <c r="D807" s="53" t="s">
        <v>62</v>
      </c>
      <c r="E807" s="54" t="s">
        <v>408</v>
      </c>
      <c r="F807" s="55">
        <v>46169</v>
      </c>
      <c r="G807" s="18">
        <v>226.38</v>
      </c>
      <c r="H807" s="53" t="s">
        <v>6</v>
      </c>
      <c r="I807" s="53" t="s">
        <v>2092</v>
      </c>
      <c r="J807" s="53">
        <v>44763104</v>
      </c>
      <c r="K807" s="53" t="s">
        <v>275</v>
      </c>
      <c r="L807" s="53" t="s">
        <v>2157</v>
      </c>
      <c r="M807" s="53" t="s">
        <v>2158</v>
      </c>
      <c r="N807" s="54" t="s">
        <v>409</v>
      </c>
      <c r="O807" s="54" t="s">
        <v>2261</v>
      </c>
      <c r="P807" s="53"/>
    </row>
    <row r="808" spans="1:16" s="61" customFormat="1" ht="62.4">
      <c r="A808" s="53">
        <v>8</v>
      </c>
      <c r="B808" s="54" t="s">
        <v>1954</v>
      </c>
      <c r="C808" s="53" t="s">
        <v>221</v>
      </c>
      <c r="D808" s="53" t="s">
        <v>62</v>
      </c>
      <c r="E808" s="54" t="s">
        <v>1959</v>
      </c>
      <c r="F808" s="72">
        <v>46127</v>
      </c>
      <c r="G808" s="18">
        <v>281.13299999999998</v>
      </c>
      <c r="H808" s="53" t="s">
        <v>6</v>
      </c>
      <c r="I808" s="53" t="s">
        <v>764</v>
      </c>
      <c r="J808" s="53">
        <v>43699122</v>
      </c>
      <c r="K808" s="53" t="s">
        <v>275</v>
      </c>
      <c r="L808" s="53" t="s">
        <v>1955</v>
      </c>
      <c r="M808" s="53" t="s">
        <v>1956</v>
      </c>
      <c r="N808" s="54" t="s">
        <v>409</v>
      </c>
      <c r="O808" s="54" t="s">
        <v>1957</v>
      </c>
      <c r="P808" s="53"/>
    </row>
    <row r="809" spans="1:16" s="61" customFormat="1" ht="79.2" customHeight="1">
      <c r="A809" s="53">
        <v>9</v>
      </c>
      <c r="B809" s="54" t="s">
        <v>456</v>
      </c>
      <c r="C809" s="53" t="s">
        <v>73</v>
      </c>
      <c r="D809" s="53" t="s">
        <v>62</v>
      </c>
      <c r="E809" s="54" t="s">
        <v>457</v>
      </c>
      <c r="F809" s="55">
        <v>46044</v>
      </c>
      <c r="G809" s="18">
        <v>1872.989</v>
      </c>
      <c r="H809" s="53" t="s">
        <v>6</v>
      </c>
      <c r="I809" s="53" t="s">
        <v>478</v>
      </c>
      <c r="J809" s="53" t="s">
        <v>458</v>
      </c>
      <c r="K809" s="53" t="s">
        <v>187</v>
      </c>
      <c r="L809" s="53">
        <v>340</v>
      </c>
      <c r="M809" s="66">
        <v>5508.79</v>
      </c>
      <c r="N809" s="54" t="s">
        <v>323</v>
      </c>
      <c r="O809" s="15" t="s">
        <v>459</v>
      </c>
      <c r="P809" s="53"/>
    </row>
    <row r="810" spans="1:16" s="61" customFormat="1" ht="82.8" customHeight="1">
      <c r="A810" s="53">
        <v>10</v>
      </c>
      <c r="B810" s="54" t="s">
        <v>456</v>
      </c>
      <c r="C810" s="53" t="s">
        <v>65</v>
      </c>
      <c r="D810" s="53" t="s">
        <v>63</v>
      </c>
      <c r="E810" s="54" t="s">
        <v>460</v>
      </c>
      <c r="F810" s="55">
        <v>46045</v>
      </c>
      <c r="G810" s="18">
        <v>620.428</v>
      </c>
      <c r="H810" s="53" t="s">
        <v>6</v>
      </c>
      <c r="I810" s="53" t="s">
        <v>477</v>
      </c>
      <c r="J810" s="53" t="s">
        <v>461</v>
      </c>
      <c r="K810" s="53" t="s">
        <v>91</v>
      </c>
      <c r="L810" s="53" t="s">
        <v>462</v>
      </c>
      <c r="M810" s="66" t="s">
        <v>476</v>
      </c>
      <c r="N810" s="54" t="s">
        <v>463</v>
      </c>
      <c r="O810" s="15" t="s">
        <v>464</v>
      </c>
      <c r="P810" s="53"/>
    </row>
    <row r="811" spans="1:16" s="61" customFormat="1" ht="109.2">
      <c r="A811" s="53">
        <v>11</v>
      </c>
      <c r="B811" s="54" t="s">
        <v>456</v>
      </c>
      <c r="C811" s="53" t="s">
        <v>75</v>
      </c>
      <c r="D811" s="53" t="s">
        <v>63</v>
      </c>
      <c r="E811" s="54" t="s">
        <v>1068</v>
      </c>
      <c r="F811" s="55">
        <v>46077</v>
      </c>
      <c r="G811" s="18">
        <v>328.08</v>
      </c>
      <c r="H811" s="53" t="s">
        <v>365</v>
      </c>
      <c r="I811" s="53" t="s">
        <v>1080</v>
      </c>
      <c r="J811" s="53" t="s">
        <v>1069</v>
      </c>
      <c r="K811" s="53"/>
      <c r="L811" s="53"/>
      <c r="M811" s="53"/>
      <c r="N811" s="54"/>
      <c r="O811" s="15" t="s">
        <v>1070</v>
      </c>
      <c r="P811" s="53"/>
    </row>
    <row r="812" spans="1:16" s="61" customFormat="1" ht="49.8" customHeight="1">
      <c r="A812" s="53">
        <v>12</v>
      </c>
      <c r="B812" s="54" t="s">
        <v>139</v>
      </c>
      <c r="C812" s="53" t="s">
        <v>75</v>
      </c>
      <c r="D812" s="53" t="s">
        <v>63</v>
      </c>
      <c r="E812" s="54" t="s">
        <v>92</v>
      </c>
      <c r="F812" s="55">
        <v>46024</v>
      </c>
      <c r="G812" s="18">
        <v>392</v>
      </c>
      <c r="H812" s="53" t="s">
        <v>6</v>
      </c>
      <c r="I812" s="53" t="s">
        <v>103</v>
      </c>
      <c r="J812" s="53" t="s">
        <v>140</v>
      </c>
      <c r="K812" s="53"/>
      <c r="L812" s="53"/>
      <c r="M812" s="53"/>
      <c r="N812" s="54"/>
      <c r="O812" s="15" t="s">
        <v>141</v>
      </c>
      <c r="P812" s="53"/>
    </row>
    <row r="813" spans="1:16" s="61" customFormat="1" ht="62.4" customHeight="1">
      <c r="A813" s="53">
        <v>13</v>
      </c>
      <c r="B813" s="54" t="s">
        <v>231</v>
      </c>
      <c r="C813" s="53" t="s">
        <v>75</v>
      </c>
      <c r="D813" s="53" t="s">
        <v>63</v>
      </c>
      <c r="E813" s="54" t="s">
        <v>232</v>
      </c>
      <c r="F813" s="55">
        <v>46035</v>
      </c>
      <c r="G813" s="18">
        <v>200</v>
      </c>
      <c r="H813" s="53" t="s">
        <v>6</v>
      </c>
      <c r="I813" s="53" t="s">
        <v>252</v>
      </c>
      <c r="J813" s="53" t="s">
        <v>233</v>
      </c>
      <c r="K813" s="14"/>
      <c r="L813" s="14"/>
      <c r="M813" s="86"/>
      <c r="N813" s="79"/>
      <c r="O813" s="15" t="s">
        <v>234</v>
      </c>
      <c r="P813" s="53"/>
    </row>
    <row r="814" spans="1:16" s="61" customFormat="1" ht="52.8" customHeight="1">
      <c r="A814" s="53">
        <v>14</v>
      </c>
      <c r="B814" s="54" t="s">
        <v>231</v>
      </c>
      <c r="C814" s="53" t="s">
        <v>75</v>
      </c>
      <c r="D814" s="53" t="s">
        <v>63</v>
      </c>
      <c r="E814" s="54" t="s">
        <v>232</v>
      </c>
      <c r="F814" s="55">
        <v>46035</v>
      </c>
      <c r="G814" s="18">
        <v>800</v>
      </c>
      <c r="H814" s="53" t="s">
        <v>6</v>
      </c>
      <c r="I814" s="53" t="s">
        <v>235</v>
      </c>
      <c r="J814" s="53" t="s">
        <v>236</v>
      </c>
      <c r="K814" s="14"/>
      <c r="L814" s="14"/>
      <c r="M814" s="86"/>
      <c r="N814" s="79"/>
      <c r="O814" s="15" t="s">
        <v>237</v>
      </c>
      <c r="P814" s="53"/>
    </row>
    <row r="815" spans="1:16" s="61" customFormat="1" ht="46.8" customHeight="1">
      <c r="A815" s="53">
        <v>15</v>
      </c>
      <c r="B815" s="54" t="s">
        <v>1567</v>
      </c>
      <c r="C815" s="53" t="s">
        <v>75</v>
      </c>
      <c r="D815" s="53" t="s">
        <v>63</v>
      </c>
      <c r="E815" s="54" t="s">
        <v>92</v>
      </c>
      <c r="F815" s="55">
        <v>46107</v>
      </c>
      <c r="G815" s="18">
        <v>550</v>
      </c>
      <c r="H815" s="53" t="s">
        <v>6</v>
      </c>
      <c r="I815" s="53" t="s">
        <v>1568</v>
      </c>
      <c r="J815" s="53">
        <v>2073608077</v>
      </c>
      <c r="K815" s="53"/>
      <c r="L815" s="53"/>
      <c r="M815" s="53"/>
      <c r="N815" s="54"/>
      <c r="O815" s="15" t="s">
        <v>1569</v>
      </c>
      <c r="P815" s="53"/>
    </row>
    <row r="816" spans="1:16" s="61" customFormat="1" ht="52.2" customHeight="1">
      <c r="A816" s="53">
        <v>16</v>
      </c>
      <c r="B816" s="54" t="s">
        <v>1567</v>
      </c>
      <c r="C816" s="53" t="s">
        <v>75</v>
      </c>
      <c r="D816" s="53" t="s">
        <v>63</v>
      </c>
      <c r="E816" s="54" t="s">
        <v>1570</v>
      </c>
      <c r="F816" s="55">
        <v>46107</v>
      </c>
      <c r="G816" s="18">
        <v>851.40800000000002</v>
      </c>
      <c r="H816" s="53" t="s">
        <v>6</v>
      </c>
      <c r="I816" s="53" t="s">
        <v>1568</v>
      </c>
      <c r="J816" s="53">
        <v>2073608077</v>
      </c>
      <c r="K816" s="53"/>
      <c r="L816" s="53"/>
      <c r="M816" s="53"/>
      <c r="N816" s="54"/>
      <c r="O816" s="15" t="s">
        <v>1571</v>
      </c>
      <c r="P816" s="53"/>
    </row>
    <row r="817" spans="1:16" s="61" customFormat="1" ht="62.4">
      <c r="A817" s="53">
        <v>17</v>
      </c>
      <c r="B817" s="54" t="s">
        <v>238</v>
      </c>
      <c r="C817" s="53" t="s">
        <v>102</v>
      </c>
      <c r="D817" s="53" t="s">
        <v>63</v>
      </c>
      <c r="E817" s="54" t="s">
        <v>411</v>
      </c>
      <c r="F817" s="55">
        <v>46051</v>
      </c>
      <c r="G817" s="18">
        <v>1577.75</v>
      </c>
      <c r="H817" s="53" t="s">
        <v>421</v>
      </c>
      <c r="I817" s="53" t="s">
        <v>885</v>
      </c>
      <c r="J817" s="53">
        <v>43938589</v>
      </c>
      <c r="K817" s="53"/>
      <c r="L817" s="53"/>
      <c r="M817" s="53"/>
      <c r="N817" s="54" t="s">
        <v>410</v>
      </c>
      <c r="O817" s="15" t="s">
        <v>635</v>
      </c>
      <c r="P817" s="53"/>
    </row>
    <row r="818" spans="1:16" s="61" customFormat="1" ht="77.400000000000006" customHeight="1">
      <c r="A818" s="53">
        <v>18</v>
      </c>
      <c r="B818" s="54" t="s">
        <v>238</v>
      </c>
      <c r="C818" s="53" t="s">
        <v>84</v>
      </c>
      <c r="D818" s="53" t="s">
        <v>63</v>
      </c>
      <c r="E818" s="54" t="s">
        <v>1572</v>
      </c>
      <c r="F818" s="72">
        <v>46090</v>
      </c>
      <c r="G818" s="18">
        <v>286.23899999999998</v>
      </c>
      <c r="H818" s="53" t="s">
        <v>6</v>
      </c>
      <c r="I818" s="53" t="s">
        <v>634</v>
      </c>
      <c r="J818" s="53">
        <v>30548889</v>
      </c>
      <c r="K818" s="53"/>
      <c r="L818" s="53"/>
      <c r="M818" s="53"/>
      <c r="N818" s="54" t="s">
        <v>1776</v>
      </c>
      <c r="O818" s="15" t="s">
        <v>1339</v>
      </c>
      <c r="P818" s="53"/>
    </row>
    <row r="819" spans="1:16" s="61" customFormat="1" ht="66.599999999999994" customHeight="1">
      <c r="A819" s="53">
        <v>19</v>
      </c>
      <c r="B819" s="54" t="s">
        <v>238</v>
      </c>
      <c r="C819" s="53" t="s">
        <v>84</v>
      </c>
      <c r="D819" s="53" t="s">
        <v>63</v>
      </c>
      <c r="E819" s="54" t="s">
        <v>1759</v>
      </c>
      <c r="F819" s="72">
        <v>46146</v>
      </c>
      <c r="G819" s="18">
        <v>228.8</v>
      </c>
      <c r="H819" s="53" t="s">
        <v>6</v>
      </c>
      <c r="I819" s="53" t="s">
        <v>1971</v>
      </c>
      <c r="J819" s="53">
        <v>30548889</v>
      </c>
      <c r="K819" s="53"/>
      <c r="L819" s="53"/>
      <c r="M819" s="66"/>
      <c r="N819" s="54" t="s">
        <v>1338</v>
      </c>
      <c r="O819" s="54" t="s">
        <v>1972</v>
      </c>
      <c r="P819" s="53"/>
    </row>
    <row r="820" spans="1:16" s="61" customFormat="1" ht="50.4" customHeight="1">
      <c r="A820" s="53">
        <v>20</v>
      </c>
      <c r="B820" s="54" t="s">
        <v>238</v>
      </c>
      <c r="C820" s="53" t="s">
        <v>221</v>
      </c>
      <c r="D820" s="53" t="s">
        <v>62</v>
      </c>
      <c r="E820" s="54" t="s">
        <v>1973</v>
      </c>
      <c r="F820" s="72">
        <v>46148</v>
      </c>
      <c r="G820" s="18">
        <v>215.71199999999999</v>
      </c>
      <c r="H820" s="53" t="s">
        <v>6</v>
      </c>
      <c r="I820" s="53" t="s">
        <v>2038</v>
      </c>
      <c r="J820" s="53">
        <v>44763104</v>
      </c>
      <c r="K820" s="53" t="s">
        <v>275</v>
      </c>
      <c r="L820" s="53">
        <v>2400</v>
      </c>
      <c r="M820" s="53">
        <v>89.88</v>
      </c>
      <c r="N820" s="54" t="s">
        <v>1304</v>
      </c>
      <c r="O820" s="54" t="s">
        <v>1974</v>
      </c>
      <c r="P820" s="53"/>
    </row>
    <row r="821" spans="1:16" s="61" customFormat="1" ht="46.8">
      <c r="A821" s="53">
        <v>21</v>
      </c>
      <c r="B821" s="54" t="s">
        <v>238</v>
      </c>
      <c r="C821" s="53" t="s">
        <v>102</v>
      </c>
      <c r="D821" s="53" t="s">
        <v>63</v>
      </c>
      <c r="E821" s="54" t="s">
        <v>2039</v>
      </c>
      <c r="F821" s="72">
        <v>46157</v>
      </c>
      <c r="G821" s="18">
        <v>449.39400000000001</v>
      </c>
      <c r="H821" s="53" t="s">
        <v>6</v>
      </c>
      <c r="I821" s="53" t="s">
        <v>885</v>
      </c>
      <c r="J821" s="53">
        <v>43938589</v>
      </c>
      <c r="K821" s="53"/>
      <c r="L821" s="53"/>
      <c r="M821" s="53"/>
      <c r="N821" s="54" t="s">
        <v>410</v>
      </c>
      <c r="O821" s="54" t="s">
        <v>2140</v>
      </c>
      <c r="P821" s="53"/>
    </row>
    <row r="822" spans="1:16" s="61" customFormat="1" ht="78">
      <c r="A822" s="53">
        <v>22</v>
      </c>
      <c r="B822" s="54" t="s">
        <v>238</v>
      </c>
      <c r="C822" s="53" t="s">
        <v>102</v>
      </c>
      <c r="D822" s="53" t="s">
        <v>63</v>
      </c>
      <c r="E822" s="54" t="s">
        <v>2821</v>
      </c>
      <c r="F822" s="72">
        <v>46245</v>
      </c>
      <c r="G822" s="18">
        <v>652.42600000000004</v>
      </c>
      <c r="H822" s="53" t="s">
        <v>2822</v>
      </c>
      <c r="I822" s="53" t="s">
        <v>885</v>
      </c>
      <c r="J822" s="53">
        <v>43938589</v>
      </c>
      <c r="K822" s="53"/>
      <c r="L822" s="53"/>
      <c r="M822" s="53"/>
      <c r="N822" s="54"/>
      <c r="O822" s="54" t="s">
        <v>2800</v>
      </c>
      <c r="P822" s="53"/>
    </row>
    <row r="823" spans="1:16" s="61" customFormat="1" ht="78">
      <c r="A823" s="53">
        <v>23</v>
      </c>
      <c r="B823" s="54" t="s">
        <v>238</v>
      </c>
      <c r="C823" s="53" t="s">
        <v>84</v>
      </c>
      <c r="D823" s="53" t="s">
        <v>63</v>
      </c>
      <c r="E823" s="54" t="s">
        <v>2823</v>
      </c>
      <c r="F823" s="72">
        <v>46246</v>
      </c>
      <c r="G823" s="18">
        <v>719.82</v>
      </c>
      <c r="H823" s="53" t="s">
        <v>6</v>
      </c>
      <c r="I823" s="53" t="s">
        <v>634</v>
      </c>
      <c r="J823" s="53">
        <v>30548889</v>
      </c>
      <c r="K823" s="53"/>
      <c r="L823" s="53"/>
      <c r="M823" s="53"/>
      <c r="N823" s="54"/>
      <c r="O823" s="93" t="s">
        <v>2865</v>
      </c>
      <c r="P823" s="53"/>
    </row>
    <row r="824" spans="1:16" s="61" customFormat="1" ht="57.6" customHeight="1">
      <c r="A824" s="53">
        <v>24</v>
      </c>
      <c r="B824" s="54" t="s">
        <v>999</v>
      </c>
      <c r="C824" s="53" t="s">
        <v>84</v>
      </c>
      <c r="D824" s="53" t="s">
        <v>63</v>
      </c>
      <c r="E824" s="54" t="s">
        <v>1000</v>
      </c>
      <c r="F824" s="55">
        <v>46064</v>
      </c>
      <c r="G824" s="18">
        <v>1882.885</v>
      </c>
      <c r="H824" s="53" t="s">
        <v>6</v>
      </c>
      <c r="I824" s="53" t="s">
        <v>1013</v>
      </c>
      <c r="J824" s="53">
        <v>45090513</v>
      </c>
      <c r="K824" s="53"/>
      <c r="L824" s="53"/>
      <c r="M824" s="53"/>
      <c r="N824" s="54"/>
      <c r="O824" s="15" t="s">
        <v>1001</v>
      </c>
      <c r="P824" s="53" t="s">
        <v>172</v>
      </c>
    </row>
    <row r="825" spans="1:16" s="61" customFormat="1" ht="31.2">
      <c r="A825" s="53">
        <v>25</v>
      </c>
      <c r="B825" s="54" t="s">
        <v>999</v>
      </c>
      <c r="C825" s="53" t="s">
        <v>221</v>
      </c>
      <c r="D825" s="53" t="s">
        <v>62</v>
      </c>
      <c r="E825" s="54" t="s">
        <v>1340</v>
      </c>
      <c r="F825" s="55">
        <v>46094</v>
      </c>
      <c r="G825" s="18">
        <v>2273.6950000000002</v>
      </c>
      <c r="H825" s="53" t="s">
        <v>6</v>
      </c>
      <c r="I825" s="53" t="s">
        <v>1452</v>
      </c>
      <c r="J825" s="53" t="s">
        <v>1443</v>
      </c>
      <c r="K825" s="53" t="s">
        <v>275</v>
      </c>
      <c r="L825" s="53" t="s">
        <v>1431</v>
      </c>
      <c r="M825" s="53" t="s">
        <v>1432</v>
      </c>
      <c r="N825" s="54" t="s">
        <v>409</v>
      </c>
      <c r="O825" s="15" t="s">
        <v>1433</v>
      </c>
      <c r="P825" s="53" t="s">
        <v>172</v>
      </c>
    </row>
    <row r="826" spans="1:16" s="61" customFormat="1" ht="31.2">
      <c r="A826" s="53">
        <v>26</v>
      </c>
      <c r="B826" s="54" t="s">
        <v>999</v>
      </c>
      <c r="C826" s="53" t="s">
        <v>84</v>
      </c>
      <c r="D826" s="53" t="s">
        <v>62</v>
      </c>
      <c r="E826" s="54" t="s">
        <v>1880</v>
      </c>
      <c r="F826" s="55">
        <v>46128</v>
      </c>
      <c r="G826" s="18">
        <v>3271.92</v>
      </c>
      <c r="H826" s="53" t="s">
        <v>6</v>
      </c>
      <c r="I826" s="53" t="s">
        <v>1653</v>
      </c>
      <c r="J826" s="53" t="s">
        <v>1958</v>
      </c>
      <c r="K826" s="53" t="s">
        <v>426</v>
      </c>
      <c r="L826" s="53">
        <v>1</v>
      </c>
      <c r="M826" s="66"/>
      <c r="N826" s="54" t="s">
        <v>1881</v>
      </c>
      <c r="O826" s="54" t="s">
        <v>1882</v>
      </c>
      <c r="P826" s="53" t="s">
        <v>172</v>
      </c>
    </row>
    <row r="827" spans="1:16" s="61" customFormat="1" ht="31.2">
      <c r="A827" s="53">
        <v>27</v>
      </c>
      <c r="B827" s="54" t="s">
        <v>999</v>
      </c>
      <c r="C827" s="53" t="s">
        <v>221</v>
      </c>
      <c r="D827" s="53" t="s">
        <v>62</v>
      </c>
      <c r="E827" s="54" t="s">
        <v>1340</v>
      </c>
      <c r="F827" s="55">
        <v>46150</v>
      </c>
      <c r="G827" s="18">
        <v>2727</v>
      </c>
      <c r="H827" s="53" t="s">
        <v>6</v>
      </c>
      <c r="I827" s="53" t="s">
        <v>2208</v>
      </c>
      <c r="J827" s="53" t="s">
        <v>1443</v>
      </c>
      <c r="K827" s="53" t="s">
        <v>275</v>
      </c>
      <c r="L827" s="53" t="s">
        <v>2040</v>
      </c>
      <c r="M827" s="53"/>
      <c r="N827" s="54" t="s">
        <v>2041</v>
      </c>
      <c r="O827" s="54" t="s">
        <v>2042</v>
      </c>
      <c r="P827" s="53" t="s">
        <v>172</v>
      </c>
    </row>
    <row r="828" spans="1:16" s="61" customFormat="1" ht="46.8" customHeight="1">
      <c r="A828" s="53">
        <v>28</v>
      </c>
      <c r="B828" s="54" t="s">
        <v>999</v>
      </c>
      <c r="C828" s="53" t="s">
        <v>84</v>
      </c>
      <c r="D828" s="53" t="s">
        <v>63</v>
      </c>
      <c r="E828" s="54" t="s">
        <v>2043</v>
      </c>
      <c r="F828" s="55">
        <v>46154</v>
      </c>
      <c r="G828" s="18">
        <v>272.98599999999999</v>
      </c>
      <c r="H828" s="53" t="s">
        <v>6</v>
      </c>
      <c r="I828" s="53" t="s">
        <v>1377</v>
      </c>
      <c r="J828" s="53">
        <v>32828388</v>
      </c>
      <c r="K828" s="53"/>
      <c r="L828" s="53"/>
      <c r="M828" s="53"/>
      <c r="N828" s="54"/>
      <c r="O828" s="54" t="s">
        <v>2044</v>
      </c>
      <c r="P828" s="53" t="s">
        <v>172</v>
      </c>
    </row>
    <row r="829" spans="1:16" ht="16.2">
      <c r="A829" s="50"/>
      <c r="B829" s="49" t="s">
        <v>9</v>
      </c>
      <c r="C829" s="50"/>
      <c r="D829" s="50"/>
      <c r="E829" s="51"/>
      <c r="F829" s="48"/>
      <c r="G829" s="52"/>
      <c r="H829" s="48"/>
      <c r="I829" s="48"/>
      <c r="J829" s="48"/>
      <c r="K829" s="48"/>
      <c r="L829" s="48"/>
      <c r="M829" s="62"/>
      <c r="N829" s="51"/>
      <c r="O829" s="75"/>
      <c r="P829" s="51"/>
    </row>
    <row r="830" spans="1:16" s="57" customFormat="1" ht="82.8" customHeight="1">
      <c r="A830" s="53">
        <v>1</v>
      </c>
      <c r="B830" s="54" t="s">
        <v>143</v>
      </c>
      <c r="C830" s="53" t="s">
        <v>79</v>
      </c>
      <c r="D830" s="53" t="s">
        <v>63</v>
      </c>
      <c r="E830" s="54" t="s">
        <v>155</v>
      </c>
      <c r="F830" s="55">
        <v>46024</v>
      </c>
      <c r="G830" s="18">
        <v>756</v>
      </c>
      <c r="H830" s="53" t="s">
        <v>50</v>
      </c>
      <c r="I830" s="53" t="s">
        <v>157</v>
      </c>
      <c r="J830" s="53">
        <v>34427703</v>
      </c>
      <c r="K830" s="53" t="s">
        <v>63</v>
      </c>
      <c r="L830" s="53">
        <v>1</v>
      </c>
      <c r="M830" s="66">
        <v>756000</v>
      </c>
      <c r="N830" s="54" t="s">
        <v>144</v>
      </c>
      <c r="O830" s="15" t="s">
        <v>145</v>
      </c>
      <c r="P830" s="53"/>
    </row>
    <row r="831" spans="1:16" s="57" customFormat="1" ht="112.8" customHeight="1">
      <c r="A831" s="53">
        <v>2</v>
      </c>
      <c r="B831" s="54" t="s">
        <v>143</v>
      </c>
      <c r="C831" s="53" t="s">
        <v>79</v>
      </c>
      <c r="D831" s="53" t="s">
        <v>63</v>
      </c>
      <c r="E831" s="54" t="s">
        <v>156</v>
      </c>
      <c r="F831" s="55">
        <v>46024</v>
      </c>
      <c r="G831" s="18">
        <v>868.8</v>
      </c>
      <c r="H831" s="53" t="s">
        <v>50</v>
      </c>
      <c r="I831" s="53" t="s">
        <v>146</v>
      </c>
      <c r="J831" s="53">
        <v>2783312052</v>
      </c>
      <c r="K831" s="53" t="s">
        <v>63</v>
      </c>
      <c r="L831" s="53">
        <v>1</v>
      </c>
      <c r="M831" s="66">
        <v>868800</v>
      </c>
      <c r="N831" s="54" t="s">
        <v>144</v>
      </c>
      <c r="O831" s="15" t="s">
        <v>147</v>
      </c>
      <c r="P831" s="53"/>
    </row>
    <row r="832" spans="1:16" s="57" customFormat="1" ht="59.4" customHeight="1">
      <c r="A832" s="53">
        <v>3</v>
      </c>
      <c r="B832" s="54" t="s">
        <v>143</v>
      </c>
      <c r="C832" s="53" t="s">
        <v>75</v>
      </c>
      <c r="D832" s="53" t="s">
        <v>62</v>
      </c>
      <c r="E832" s="54" t="s">
        <v>443</v>
      </c>
      <c r="F832" s="55">
        <v>46048</v>
      </c>
      <c r="G832" s="18">
        <v>209.934</v>
      </c>
      <c r="H832" s="53" t="s">
        <v>50</v>
      </c>
      <c r="I832" s="53" t="s">
        <v>897</v>
      </c>
      <c r="J832" s="53">
        <v>38617622</v>
      </c>
      <c r="K832" s="53" t="s">
        <v>426</v>
      </c>
      <c r="L832" s="53">
        <v>1</v>
      </c>
      <c r="M832" s="66">
        <v>209934</v>
      </c>
      <c r="N832" s="54" t="s">
        <v>442</v>
      </c>
      <c r="O832" s="15" t="s">
        <v>444</v>
      </c>
      <c r="P832" s="53"/>
    </row>
    <row r="833" spans="1:16" s="57" customFormat="1" ht="78">
      <c r="A833" s="53">
        <v>4</v>
      </c>
      <c r="B833" s="54" t="s">
        <v>445</v>
      </c>
      <c r="C833" s="53" t="s">
        <v>84</v>
      </c>
      <c r="D833" s="53" t="s">
        <v>63</v>
      </c>
      <c r="E833" s="54" t="s">
        <v>446</v>
      </c>
      <c r="F833" s="55">
        <v>46048</v>
      </c>
      <c r="G833" s="18">
        <v>258.47000000000003</v>
      </c>
      <c r="H833" s="53" t="s">
        <v>6</v>
      </c>
      <c r="I833" s="53" t="s">
        <v>877</v>
      </c>
      <c r="J833" s="53">
        <v>35807622</v>
      </c>
      <c r="K833" s="53" t="s">
        <v>63</v>
      </c>
      <c r="L833" s="53">
        <v>1</v>
      </c>
      <c r="M833" s="66">
        <v>258470</v>
      </c>
      <c r="N833" s="54" t="s">
        <v>447</v>
      </c>
      <c r="O833" s="15" t="s">
        <v>448</v>
      </c>
      <c r="P833" s="53"/>
    </row>
    <row r="834" spans="1:16" s="57" customFormat="1" ht="64.2" customHeight="1">
      <c r="A834" s="53">
        <v>5</v>
      </c>
      <c r="B834" s="54" t="s">
        <v>143</v>
      </c>
      <c r="C834" s="53" t="s">
        <v>75</v>
      </c>
      <c r="D834" s="53" t="s">
        <v>62</v>
      </c>
      <c r="E834" s="54" t="s">
        <v>1966</v>
      </c>
      <c r="F834" s="55">
        <v>46147</v>
      </c>
      <c r="G834" s="18">
        <v>332.3</v>
      </c>
      <c r="H834" s="53" t="s">
        <v>50</v>
      </c>
      <c r="I834" s="53" t="s">
        <v>2141</v>
      </c>
      <c r="J834" s="53">
        <v>2214207569</v>
      </c>
      <c r="K834" s="53" t="s">
        <v>426</v>
      </c>
      <c r="L834" s="53">
        <v>32</v>
      </c>
      <c r="M834" s="53"/>
      <c r="N834" s="54" t="s">
        <v>887</v>
      </c>
      <c r="O834" s="54" t="s">
        <v>1967</v>
      </c>
      <c r="P834" s="53"/>
    </row>
    <row r="835" spans="1:16" s="57" customFormat="1" ht="47.4" customHeight="1">
      <c r="A835" s="53">
        <v>6</v>
      </c>
      <c r="B835" s="54" t="s">
        <v>2698</v>
      </c>
      <c r="C835" s="53" t="s">
        <v>75</v>
      </c>
      <c r="D835" s="53" t="s">
        <v>63</v>
      </c>
      <c r="E835" s="54" t="s">
        <v>623</v>
      </c>
      <c r="F835" s="55">
        <v>46234</v>
      </c>
      <c r="G835" s="18">
        <v>315</v>
      </c>
      <c r="H835" s="53" t="s">
        <v>50</v>
      </c>
      <c r="I835" s="53" t="s">
        <v>2701</v>
      </c>
      <c r="J835" s="53">
        <v>32048169</v>
      </c>
      <c r="K835" s="53" t="s">
        <v>63</v>
      </c>
      <c r="L835" s="53">
        <v>1</v>
      </c>
      <c r="M835" s="66">
        <v>315000</v>
      </c>
      <c r="N835" s="54" t="s">
        <v>2699</v>
      </c>
      <c r="O835" s="54" t="s">
        <v>2700</v>
      </c>
      <c r="P835" s="53"/>
    </row>
    <row r="836" spans="1:16" s="57" customFormat="1" ht="134.4" customHeight="1">
      <c r="A836" s="53">
        <v>7</v>
      </c>
      <c r="B836" s="54" t="s">
        <v>2045</v>
      </c>
      <c r="C836" s="53" t="s">
        <v>84</v>
      </c>
      <c r="D836" s="53" t="s">
        <v>63</v>
      </c>
      <c r="E836" s="54" t="s">
        <v>2058</v>
      </c>
      <c r="F836" s="55">
        <v>46150</v>
      </c>
      <c r="G836" s="18">
        <v>250.8</v>
      </c>
      <c r="H836" s="53" t="s">
        <v>6</v>
      </c>
      <c r="I836" s="53" t="s">
        <v>2046</v>
      </c>
      <c r="J836" s="53">
        <v>32828388</v>
      </c>
      <c r="K836" s="53" t="s">
        <v>63</v>
      </c>
      <c r="L836" s="53">
        <v>1</v>
      </c>
      <c r="M836" s="66">
        <f>G836*1000</f>
        <v>250800</v>
      </c>
      <c r="N836" s="54" t="s">
        <v>2059</v>
      </c>
      <c r="O836" s="54" t="s">
        <v>2047</v>
      </c>
      <c r="P836" s="53" t="s">
        <v>172</v>
      </c>
    </row>
    <row r="837" spans="1:16" ht="16.2">
      <c r="A837" s="48"/>
      <c r="B837" s="49" t="s">
        <v>13</v>
      </c>
      <c r="C837" s="50"/>
      <c r="D837" s="50"/>
      <c r="E837" s="51"/>
      <c r="F837" s="48"/>
      <c r="G837" s="56"/>
      <c r="H837" s="48"/>
      <c r="I837" s="48"/>
      <c r="J837" s="48"/>
      <c r="K837" s="48"/>
      <c r="L837" s="48"/>
      <c r="M837" s="62"/>
      <c r="N837" s="51"/>
      <c r="O837" s="75"/>
      <c r="P837" s="51"/>
    </row>
    <row r="838" spans="1:16" s="57" customFormat="1" ht="34.200000000000003" customHeight="1">
      <c r="A838" s="53">
        <v>1</v>
      </c>
      <c r="B838" s="54" t="s">
        <v>2563</v>
      </c>
      <c r="C838" s="53" t="s">
        <v>221</v>
      </c>
      <c r="D838" s="53" t="s">
        <v>62</v>
      </c>
      <c r="E838" s="54" t="s">
        <v>1259</v>
      </c>
      <c r="F838" s="55">
        <v>46206</v>
      </c>
      <c r="G838" s="18">
        <v>465.78</v>
      </c>
      <c r="H838" s="53" t="s">
        <v>6</v>
      </c>
      <c r="I838" s="53" t="s">
        <v>1975</v>
      </c>
      <c r="J838" s="53">
        <v>44793228</v>
      </c>
      <c r="K838" s="53" t="s">
        <v>275</v>
      </c>
      <c r="L838" s="53">
        <v>7000</v>
      </c>
      <c r="M838" s="66">
        <v>66.540000000000006</v>
      </c>
      <c r="N838" s="54" t="s">
        <v>2651</v>
      </c>
      <c r="O838" s="54" t="s">
        <v>2564</v>
      </c>
      <c r="P838" s="53"/>
    </row>
    <row r="839" spans="1:16" ht="16.2">
      <c r="A839" s="48"/>
      <c r="B839" s="49" t="s">
        <v>32</v>
      </c>
      <c r="C839" s="50"/>
      <c r="D839" s="50"/>
      <c r="E839" s="51"/>
      <c r="F839" s="48"/>
      <c r="G839" s="56"/>
      <c r="H839" s="48"/>
      <c r="I839" s="48"/>
      <c r="J839" s="48"/>
      <c r="K839" s="48"/>
      <c r="L839" s="48"/>
      <c r="M839" s="62"/>
      <c r="N839" s="51"/>
      <c r="O839" s="75"/>
      <c r="P839" s="51"/>
    </row>
    <row r="840" spans="1:16" s="57" customFormat="1" ht="46.8">
      <c r="A840" s="53">
        <v>1</v>
      </c>
      <c r="B840" s="54" t="s">
        <v>1763</v>
      </c>
      <c r="C840" s="53" t="s">
        <v>84</v>
      </c>
      <c r="D840" s="53" t="s">
        <v>63</v>
      </c>
      <c r="E840" s="54" t="s">
        <v>1764</v>
      </c>
      <c r="F840" s="55">
        <v>46127</v>
      </c>
      <c r="G840" s="18">
        <v>311.2</v>
      </c>
      <c r="H840" s="53" t="s">
        <v>6</v>
      </c>
      <c r="I840" s="53" t="s">
        <v>1765</v>
      </c>
      <c r="J840" s="53">
        <v>2314106952</v>
      </c>
      <c r="K840" s="53" t="s">
        <v>63</v>
      </c>
      <c r="L840" s="53">
        <v>3</v>
      </c>
      <c r="M840" s="66">
        <v>103.7</v>
      </c>
      <c r="N840" s="54" t="s">
        <v>1766</v>
      </c>
      <c r="O840" s="54" t="s">
        <v>1767</v>
      </c>
      <c r="P840" s="54"/>
    </row>
    <row r="841" spans="1:16" s="57" customFormat="1" ht="48" customHeight="1">
      <c r="A841" s="53">
        <v>2</v>
      </c>
      <c r="B841" s="54" t="s">
        <v>1763</v>
      </c>
      <c r="C841" s="53" t="s">
        <v>221</v>
      </c>
      <c r="D841" s="53" t="s">
        <v>62</v>
      </c>
      <c r="E841" s="54" t="s">
        <v>843</v>
      </c>
      <c r="F841" s="55">
        <v>46176</v>
      </c>
      <c r="G841" s="18">
        <v>300</v>
      </c>
      <c r="H841" s="53" t="s">
        <v>6</v>
      </c>
      <c r="I841" s="53" t="s">
        <v>764</v>
      </c>
      <c r="J841" s="53">
        <v>43699122</v>
      </c>
      <c r="K841" s="53" t="s">
        <v>275</v>
      </c>
      <c r="L841" s="53">
        <v>3450</v>
      </c>
      <c r="M841" s="53"/>
      <c r="N841" s="54" t="s">
        <v>843</v>
      </c>
      <c r="O841" s="54" t="s">
        <v>2205</v>
      </c>
      <c r="P841" s="54"/>
    </row>
    <row r="842" spans="1:16" ht="16.2">
      <c r="A842" s="48"/>
      <c r="B842" s="49" t="s">
        <v>16</v>
      </c>
      <c r="C842" s="50"/>
      <c r="D842" s="51"/>
      <c r="E842" s="51"/>
      <c r="F842" s="48"/>
      <c r="G842" s="56"/>
      <c r="H842" s="48"/>
      <c r="I842" s="48"/>
      <c r="J842" s="48"/>
      <c r="K842" s="48"/>
      <c r="L842" s="48"/>
      <c r="M842" s="62"/>
      <c r="N842" s="51"/>
      <c r="O842" s="75"/>
      <c r="P842" s="51"/>
    </row>
    <row r="843" spans="1:16" s="57" customFormat="1" ht="68.400000000000006" customHeight="1">
      <c r="A843" s="53">
        <v>1</v>
      </c>
      <c r="B843" s="54" t="s">
        <v>449</v>
      </c>
      <c r="C843" s="53" t="s">
        <v>79</v>
      </c>
      <c r="D843" s="53" t="s">
        <v>63</v>
      </c>
      <c r="E843" s="54" t="s">
        <v>450</v>
      </c>
      <c r="F843" s="55">
        <v>46062</v>
      </c>
      <c r="G843" s="18">
        <v>416</v>
      </c>
      <c r="H843" s="53" t="s">
        <v>6</v>
      </c>
      <c r="I843" s="53" t="s">
        <v>758</v>
      </c>
      <c r="J843" s="53" t="s">
        <v>759</v>
      </c>
      <c r="K843" s="53" t="s">
        <v>63</v>
      </c>
      <c r="L843" s="53">
        <v>32</v>
      </c>
      <c r="M843" s="66">
        <v>13000</v>
      </c>
      <c r="N843" s="54" t="s">
        <v>451</v>
      </c>
      <c r="O843" s="15" t="s">
        <v>760</v>
      </c>
      <c r="P843" s="54"/>
    </row>
    <row r="844" spans="1:16" s="57" customFormat="1" ht="68.400000000000006" customHeight="1">
      <c r="A844" s="53">
        <v>2</v>
      </c>
      <c r="B844" s="54" t="s">
        <v>449</v>
      </c>
      <c r="C844" s="53" t="s">
        <v>221</v>
      </c>
      <c r="D844" s="53" t="s">
        <v>62</v>
      </c>
      <c r="E844" s="54" t="s">
        <v>761</v>
      </c>
      <c r="F844" s="55">
        <v>46057</v>
      </c>
      <c r="G844" s="18">
        <v>307.5</v>
      </c>
      <c r="H844" s="53" t="s">
        <v>6</v>
      </c>
      <c r="I844" s="53" t="s">
        <v>764</v>
      </c>
      <c r="J844" s="53">
        <v>43699122</v>
      </c>
      <c r="K844" s="53" t="s">
        <v>275</v>
      </c>
      <c r="L844" s="53">
        <v>5000</v>
      </c>
      <c r="M844" s="66">
        <v>61.5</v>
      </c>
      <c r="N844" s="54" t="s">
        <v>762</v>
      </c>
      <c r="O844" s="15" t="s">
        <v>763</v>
      </c>
      <c r="P844" s="54"/>
    </row>
    <row r="845" spans="1:16" s="57" customFormat="1" ht="68.400000000000006" customHeight="1">
      <c r="A845" s="53">
        <v>3</v>
      </c>
      <c r="B845" s="54" t="s">
        <v>449</v>
      </c>
      <c r="C845" s="53" t="s">
        <v>221</v>
      </c>
      <c r="D845" s="53" t="s">
        <v>62</v>
      </c>
      <c r="E845" s="54" t="s">
        <v>761</v>
      </c>
      <c r="F845" s="55">
        <v>46070</v>
      </c>
      <c r="G845" s="18">
        <v>240.916</v>
      </c>
      <c r="H845" s="53" t="s">
        <v>6</v>
      </c>
      <c r="I845" s="53" t="s">
        <v>764</v>
      </c>
      <c r="J845" s="53">
        <v>43699122</v>
      </c>
      <c r="K845" s="53" t="s">
        <v>275</v>
      </c>
      <c r="L845" s="53" t="s">
        <v>948</v>
      </c>
      <c r="M845" s="66">
        <v>51.15</v>
      </c>
      <c r="N845" s="54" t="s">
        <v>947</v>
      </c>
      <c r="O845" s="15" t="s">
        <v>944</v>
      </c>
      <c r="P845" s="54"/>
    </row>
    <row r="846" spans="1:16" s="57" customFormat="1" ht="68.400000000000006" customHeight="1">
      <c r="A846" s="53">
        <v>4</v>
      </c>
      <c r="B846" s="54" t="s">
        <v>449</v>
      </c>
      <c r="C846" s="53" t="s">
        <v>221</v>
      </c>
      <c r="D846" s="53" t="s">
        <v>62</v>
      </c>
      <c r="E846" s="54" t="s">
        <v>761</v>
      </c>
      <c r="F846" s="55">
        <v>46070</v>
      </c>
      <c r="G846" s="18">
        <v>303.89999999999998</v>
      </c>
      <c r="H846" s="53" t="s">
        <v>6</v>
      </c>
      <c r="I846" s="53" t="s">
        <v>764</v>
      </c>
      <c r="J846" s="53">
        <v>43699122</v>
      </c>
      <c r="K846" s="53" t="s">
        <v>275</v>
      </c>
      <c r="L846" s="53">
        <v>5000</v>
      </c>
      <c r="M846" s="66">
        <v>50.65</v>
      </c>
      <c r="N846" s="54" t="s">
        <v>945</v>
      </c>
      <c r="O846" s="15" t="s">
        <v>946</v>
      </c>
      <c r="P846" s="54"/>
    </row>
    <row r="847" spans="1:16" s="57" customFormat="1" ht="46.8">
      <c r="A847" s="53">
        <v>5</v>
      </c>
      <c r="B847" s="54" t="s">
        <v>449</v>
      </c>
      <c r="C847" s="53" t="s">
        <v>84</v>
      </c>
      <c r="D847" s="53" t="s">
        <v>63</v>
      </c>
      <c r="E847" s="54" t="s">
        <v>1253</v>
      </c>
      <c r="F847" s="55">
        <v>46078</v>
      </c>
      <c r="G847" s="18">
        <v>395.6</v>
      </c>
      <c r="H847" s="53" t="s">
        <v>6</v>
      </c>
      <c r="I847" s="53" t="s">
        <v>1427</v>
      </c>
      <c r="J847" s="53">
        <v>44714738</v>
      </c>
      <c r="K847" s="53" t="s">
        <v>63</v>
      </c>
      <c r="L847" s="53">
        <v>1</v>
      </c>
      <c r="M847" s="66">
        <v>395600</v>
      </c>
      <c r="N847" s="54" t="s">
        <v>1254</v>
      </c>
      <c r="O847" s="15" t="s">
        <v>1255</v>
      </c>
      <c r="P847" s="54"/>
    </row>
    <row r="848" spans="1:16" s="57" customFormat="1" ht="46.8">
      <c r="A848" s="53">
        <v>6</v>
      </c>
      <c r="B848" s="54" t="s">
        <v>449</v>
      </c>
      <c r="C848" s="53" t="s">
        <v>84</v>
      </c>
      <c r="D848" s="53" t="s">
        <v>62</v>
      </c>
      <c r="E848" s="54" t="s">
        <v>1770</v>
      </c>
      <c r="F848" s="55">
        <v>46120</v>
      </c>
      <c r="G848" s="18">
        <v>5380</v>
      </c>
      <c r="H848" s="53" t="s">
        <v>6</v>
      </c>
      <c r="I848" s="53" t="s">
        <v>1883</v>
      </c>
      <c r="J848" s="53" t="s">
        <v>1877</v>
      </c>
      <c r="K848" s="53" t="s">
        <v>426</v>
      </c>
      <c r="L848" s="53">
        <v>2</v>
      </c>
      <c r="M848" s="66">
        <v>2690</v>
      </c>
      <c r="N848" s="54" t="s">
        <v>1771</v>
      </c>
      <c r="O848" s="54" t="s">
        <v>1772</v>
      </c>
      <c r="P848" s="54"/>
    </row>
    <row r="849" spans="1:16" s="57" customFormat="1" ht="46.8">
      <c r="A849" s="53">
        <v>7</v>
      </c>
      <c r="B849" s="54" t="s">
        <v>449</v>
      </c>
      <c r="C849" s="53" t="s">
        <v>221</v>
      </c>
      <c r="D849" s="53" t="s">
        <v>62</v>
      </c>
      <c r="E849" s="54" t="s">
        <v>761</v>
      </c>
      <c r="F849" s="55">
        <v>46125</v>
      </c>
      <c r="G849" s="18">
        <v>379.2</v>
      </c>
      <c r="H849" s="53" t="s">
        <v>6</v>
      </c>
      <c r="I849" s="53" t="s">
        <v>764</v>
      </c>
      <c r="J849" s="53">
        <v>43699122</v>
      </c>
      <c r="K849" s="53" t="s">
        <v>275</v>
      </c>
      <c r="L849" s="53">
        <v>5000</v>
      </c>
      <c r="M849" s="66">
        <v>75.84</v>
      </c>
      <c r="N849" s="54" t="s">
        <v>762</v>
      </c>
      <c r="O849" s="54" t="s">
        <v>1768</v>
      </c>
      <c r="P849" s="54"/>
    </row>
    <row r="850" spans="1:16" s="57" customFormat="1" ht="46.8">
      <c r="A850" s="53">
        <v>8</v>
      </c>
      <c r="B850" s="54" t="s">
        <v>449</v>
      </c>
      <c r="C850" s="53" t="s">
        <v>221</v>
      </c>
      <c r="D850" s="53" t="s">
        <v>62</v>
      </c>
      <c r="E850" s="54" t="s">
        <v>761</v>
      </c>
      <c r="F850" s="55">
        <v>46125</v>
      </c>
      <c r="G850" s="18">
        <v>558</v>
      </c>
      <c r="H850" s="53" t="s">
        <v>6</v>
      </c>
      <c r="I850" s="53" t="s">
        <v>764</v>
      </c>
      <c r="J850" s="53">
        <v>43699122</v>
      </c>
      <c r="K850" s="53" t="s">
        <v>275</v>
      </c>
      <c r="L850" s="53">
        <v>6000</v>
      </c>
      <c r="M850" s="66">
        <v>93</v>
      </c>
      <c r="N850" s="54" t="s">
        <v>945</v>
      </c>
      <c r="O850" s="54" t="s">
        <v>1769</v>
      </c>
      <c r="P850" s="54"/>
    </row>
    <row r="851" spans="1:16" s="57" customFormat="1" ht="46.8">
      <c r="A851" s="53">
        <v>9</v>
      </c>
      <c r="B851" s="54" t="s">
        <v>449</v>
      </c>
      <c r="C851" s="53" t="s">
        <v>221</v>
      </c>
      <c r="D851" s="53" t="s">
        <v>62</v>
      </c>
      <c r="E851" s="54" t="s">
        <v>761</v>
      </c>
      <c r="F851" s="55">
        <v>46148</v>
      </c>
      <c r="G851" s="18">
        <v>271.78199999999998</v>
      </c>
      <c r="H851" s="53" t="s">
        <v>6</v>
      </c>
      <c r="I851" s="53" t="s">
        <v>764</v>
      </c>
      <c r="J851" s="53">
        <v>43699122</v>
      </c>
      <c r="K851" s="53" t="s">
        <v>275</v>
      </c>
      <c r="L851" s="53">
        <v>3150</v>
      </c>
      <c r="M851" s="66">
        <v>86.28</v>
      </c>
      <c r="N851" s="54" t="s">
        <v>945</v>
      </c>
      <c r="O851" s="54" t="s">
        <v>2048</v>
      </c>
      <c r="P851" s="54"/>
    </row>
    <row r="852" spans="1:16" s="57" customFormat="1" ht="78">
      <c r="A852" s="53">
        <v>10</v>
      </c>
      <c r="B852" s="54" t="s">
        <v>2347</v>
      </c>
      <c r="C852" s="53" t="s">
        <v>79</v>
      </c>
      <c r="D852" s="53" t="s">
        <v>63</v>
      </c>
      <c r="E852" s="54" t="s">
        <v>2348</v>
      </c>
      <c r="F852" s="55">
        <v>46051</v>
      </c>
      <c r="G852" s="18">
        <v>240</v>
      </c>
      <c r="H852" s="53" t="s">
        <v>6</v>
      </c>
      <c r="I852" s="53" t="s">
        <v>2349</v>
      </c>
      <c r="J852" s="53">
        <v>41313645</v>
      </c>
      <c r="K852" s="83" t="s">
        <v>63</v>
      </c>
      <c r="L852" s="83">
        <v>1</v>
      </c>
      <c r="M852" s="91">
        <v>240000</v>
      </c>
      <c r="N852" s="54" t="s">
        <v>2350</v>
      </c>
      <c r="O852" s="54" t="s">
        <v>2351</v>
      </c>
      <c r="P852" s="54"/>
    </row>
    <row r="853" spans="1:16" s="57" customFormat="1" ht="78">
      <c r="A853" s="53">
        <v>11</v>
      </c>
      <c r="B853" s="54" t="s">
        <v>1063</v>
      </c>
      <c r="C853" s="53" t="s">
        <v>949</v>
      </c>
      <c r="D853" s="53" t="s">
        <v>63</v>
      </c>
      <c r="E853" s="54" t="s">
        <v>2352</v>
      </c>
      <c r="F853" s="55">
        <v>46063</v>
      </c>
      <c r="G853" s="18" t="s">
        <v>2353</v>
      </c>
      <c r="H853" s="53" t="s">
        <v>6</v>
      </c>
      <c r="I853" s="53" t="s">
        <v>870</v>
      </c>
      <c r="J853" s="53">
        <v>37902434</v>
      </c>
      <c r="K853" s="83" t="s">
        <v>63</v>
      </c>
      <c r="L853" s="83">
        <v>1</v>
      </c>
      <c r="M853" s="91" t="s">
        <v>2354</v>
      </c>
      <c r="N853" s="54" t="s">
        <v>2355</v>
      </c>
      <c r="O853" s="54" t="s">
        <v>2356</v>
      </c>
      <c r="P853" s="54"/>
    </row>
    <row r="854" spans="1:16" s="57" customFormat="1" ht="78">
      <c r="A854" s="53">
        <v>12</v>
      </c>
      <c r="B854" s="54" t="s">
        <v>1063</v>
      </c>
      <c r="C854" s="53" t="s">
        <v>79</v>
      </c>
      <c r="D854" s="53" t="s">
        <v>63</v>
      </c>
      <c r="E854" s="54" t="s">
        <v>1256</v>
      </c>
      <c r="F854" s="55">
        <v>46083</v>
      </c>
      <c r="G854" s="18">
        <v>5599</v>
      </c>
      <c r="H854" s="53" t="s">
        <v>6</v>
      </c>
      <c r="I854" s="53" t="s">
        <v>1434</v>
      </c>
      <c r="J854" s="53">
        <v>3098109012</v>
      </c>
      <c r="K854" s="53" t="s">
        <v>63</v>
      </c>
      <c r="L854" s="53">
        <v>1</v>
      </c>
      <c r="M854" s="66">
        <v>5599000</v>
      </c>
      <c r="N854" s="54" t="s">
        <v>1257</v>
      </c>
      <c r="O854" s="15" t="s">
        <v>1258</v>
      </c>
      <c r="P854" s="54"/>
    </row>
    <row r="855" spans="1:16" s="57" customFormat="1" ht="162" customHeight="1">
      <c r="A855" s="53">
        <v>13</v>
      </c>
      <c r="B855" s="54" t="s">
        <v>1063</v>
      </c>
      <c r="C855" s="53" t="s">
        <v>161</v>
      </c>
      <c r="D855" s="53" t="s">
        <v>63</v>
      </c>
      <c r="E855" s="54" t="s">
        <v>2264</v>
      </c>
      <c r="F855" s="55">
        <v>46175</v>
      </c>
      <c r="G855" s="18">
        <v>206.91300000000001</v>
      </c>
      <c r="H855" s="53" t="s">
        <v>6</v>
      </c>
      <c r="I855" s="53" t="s">
        <v>2263</v>
      </c>
      <c r="J855" s="53">
        <v>37902434</v>
      </c>
      <c r="K855" s="53" t="s">
        <v>63</v>
      </c>
      <c r="L855" s="53">
        <v>1</v>
      </c>
      <c r="M855" s="66">
        <v>206913.61</v>
      </c>
      <c r="N855" s="54" t="s">
        <v>2252</v>
      </c>
      <c r="O855" s="54" t="s">
        <v>2253</v>
      </c>
      <c r="P855" s="54"/>
    </row>
    <row r="856" spans="1:16" s="57" customFormat="1" ht="80.400000000000006" customHeight="1">
      <c r="A856" s="53">
        <v>14</v>
      </c>
      <c r="B856" s="54" t="s">
        <v>1063</v>
      </c>
      <c r="C856" s="53" t="s">
        <v>79</v>
      </c>
      <c r="D856" s="53" t="s">
        <v>63</v>
      </c>
      <c r="E856" s="54" t="s">
        <v>2348</v>
      </c>
      <c r="F856" s="55">
        <v>46197</v>
      </c>
      <c r="G856" s="18">
        <v>221.63</v>
      </c>
      <c r="H856" s="53" t="s">
        <v>6</v>
      </c>
      <c r="I856" s="53" t="s">
        <v>2363</v>
      </c>
      <c r="J856" s="53">
        <v>44089355</v>
      </c>
      <c r="K856" s="53" t="s">
        <v>63</v>
      </c>
      <c r="L856" s="53">
        <v>1</v>
      </c>
      <c r="M856" s="66">
        <v>221630</v>
      </c>
      <c r="N856" s="54" t="s">
        <v>2357</v>
      </c>
      <c r="O856" s="54" t="s">
        <v>2358</v>
      </c>
      <c r="P856" s="54"/>
    </row>
    <row r="857" spans="1:16" s="57" customFormat="1" ht="98.4" customHeight="1">
      <c r="A857" s="53">
        <v>15</v>
      </c>
      <c r="B857" s="54" t="s">
        <v>1063</v>
      </c>
      <c r="C857" s="53" t="s">
        <v>161</v>
      </c>
      <c r="D857" s="53" t="s">
        <v>481</v>
      </c>
      <c r="E857" s="54" t="s">
        <v>2650</v>
      </c>
      <c r="F857" s="55">
        <v>46231</v>
      </c>
      <c r="G857" s="18">
        <v>930.35500000000002</v>
      </c>
      <c r="H857" s="53" t="s">
        <v>6</v>
      </c>
      <c r="I857" s="53" t="s">
        <v>1434</v>
      </c>
      <c r="J857" s="53">
        <v>3098109012</v>
      </c>
      <c r="K857" s="53" t="s">
        <v>481</v>
      </c>
      <c r="L857" s="53">
        <v>1</v>
      </c>
      <c r="M857" s="66">
        <v>903355.92</v>
      </c>
      <c r="N857" s="54" t="s">
        <v>1257</v>
      </c>
      <c r="O857" s="93" t="s">
        <v>2646</v>
      </c>
      <c r="P857" s="54"/>
    </row>
    <row r="858" spans="1:16" s="57" customFormat="1" ht="46.8" customHeight="1">
      <c r="A858" s="53">
        <v>16</v>
      </c>
      <c r="B858" s="54" t="s">
        <v>2142</v>
      </c>
      <c r="C858" s="53" t="s">
        <v>84</v>
      </c>
      <c r="D858" s="53" t="s">
        <v>63</v>
      </c>
      <c r="E858" s="54" t="s">
        <v>1253</v>
      </c>
      <c r="F858" s="55">
        <v>46155</v>
      </c>
      <c r="G858" s="18">
        <v>299</v>
      </c>
      <c r="H858" s="53" t="s">
        <v>6</v>
      </c>
      <c r="I858" s="53" t="s">
        <v>2143</v>
      </c>
      <c r="J858" s="53">
        <v>305681667</v>
      </c>
      <c r="K858" s="53" t="s">
        <v>63</v>
      </c>
      <c r="L858" s="53">
        <v>1</v>
      </c>
      <c r="M858" s="66">
        <v>299000</v>
      </c>
      <c r="N858" s="54" t="s">
        <v>2144</v>
      </c>
      <c r="O858" s="54" t="s">
        <v>2145</v>
      </c>
      <c r="P858" s="53" t="s">
        <v>172</v>
      </c>
    </row>
    <row r="859" spans="1:16" s="57" customFormat="1" ht="63.6" customHeight="1">
      <c r="A859" s="53">
        <v>17</v>
      </c>
      <c r="B859" s="54" t="s">
        <v>2159</v>
      </c>
      <c r="C859" s="53" t="s">
        <v>84</v>
      </c>
      <c r="D859" s="53" t="s">
        <v>63</v>
      </c>
      <c r="E859" s="54" t="s">
        <v>721</v>
      </c>
      <c r="F859" s="55">
        <v>46178</v>
      </c>
      <c r="G859" s="18">
        <v>840</v>
      </c>
      <c r="H859" s="53" t="s">
        <v>6</v>
      </c>
      <c r="I859" s="53" t="s">
        <v>2333</v>
      </c>
      <c r="J859" s="53">
        <v>3224302468</v>
      </c>
      <c r="K859" s="53" t="s">
        <v>63</v>
      </c>
      <c r="L859" s="53">
        <v>1</v>
      </c>
      <c r="M859" s="66">
        <v>840000</v>
      </c>
      <c r="N859" s="54" t="s">
        <v>2160</v>
      </c>
      <c r="O859" s="54" t="s">
        <v>2254</v>
      </c>
      <c r="P859" s="53"/>
    </row>
    <row r="860" spans="1:16" ht="16.2">
      <c r="A860" s="48"/>
      <c r="B860" s="49" t="s">
        <v>47</v>
      </c>
      <c r="C860" s="50"/>
      <c r="D860" s="50"/>
      <c r="E860" s="51"/>
      <c r="F860" s="48"/>
      <c r="G860" s="56"/>
      <c r="H860" s="48"/>
      <c r="I860" s="48"/>
      <c r="J860" s="48"/>
      <c r="K860" s="48"/>
      <c r="L860" s="48"/>
      <c r="M860" s="62"/>
      <c r="N860" s="51"/>
      <c r="O860" s="75"/>
      <c r="P860" s="51"/>
    </row>
    <row r="861" spans="1:16" s="57" customFormat="1" ht="51.6" customHeight="1">
      <c r="A861" s="53">
        <v>1</v>
      </c>
      <c r="B861" s="54" t="s">
        <v>412</v>
      </c>
      <c r="C861" s="53" t="s">
        <v>65</v>
      </c>
      <c r="D861" s="53" t="s">
        <v>62</v>
      </c>
      <c r="E861" s="54" t="s">
        <v>413</v>
      </c>
      <c r="F861" s="55">
        <v>46038</v>
      </c>
      <c r="G861" s="18">
        <v>992.76300000000003</v>
      </c>
      <c r="H861" s="53" t="s">
        <v>6</v>
      </c>
      <c r="I861" s="53" t="s">
        <v>479</v>
      </c>
      <c r="J861" s="53">
        <v>45179093</v>
      </c>
      <c r="K861" s="53" t="s">
        <v>91</v>
      </c>
      <c r="L861" s="53">
        <v>84387</v>
      </c>
      <c r="M861" s="66">
        <v>11.76</v>
      </c>
      <c r="N861" s="54" t="s">
        <v>258</v>
      </c>
      <c r="O861" s="15" t="s">
        <v>414</v>
      </c>
      <c r="P861" s="54"/>
    </row>
    <row r="862" spans="1:16" s="57" customFormat="1" ht="34.799999999999997" customHeight="1">
      <c r="A862" s="53">
        <v>2</v>
      </c>
      <c r="B862" s="54" t="s">
        <v>1260</v>
      </c>
      <c r="C862" s="53" t="s">
        <v>84</v>
      </c>
      <c r="D862" s="53" t="s">
        <v>62</v>
      </c>
      <c r="E862" s="54" t="s">
        <v>1262</v>
      </c>
      <c r="F862" s="55">
        <v>46082</v>
      </c>
      <c r="G862" s="18">
        <v>3192</v>
      </c>
      <c r="H862" s="53" t="s">
        <v>6</v>
      </c>
      <c r="I862" s="53" t="s">
        <v>1328</v>
      </c>
      <c r="J862" s="53">
        <v>38732010</v>
      </c>
      <c r="K862" s="53" t="s">
        <v>426</v>
      </c>
      <c r="L862" s="53">
        <v>1</v>
      </c>
      <c r="M862" s="66">
        <v>3192000</v>
      </c>
      <c r="N862" s="54" t="s">
        <v>1261</v>
      </c>
      <c r="O862" s="15" t="s">
        <v>1263</v>
      </c>
      <c r="P862" s="54"/>
    </row>
    <row r="863" spans="1:16" s="57" customFormat="1" ht="31.2">
      <c r="A863" s="53">
        <v>3</v>
      </c>
      <c r="B863" s="54" t="s">
        <v>1260</v>
      </c>
      <c r="C863" s="53" t="s">
        <v>84</v>
      </c>
      <c r="D863" s="53" t="s">
        <v>63</v>
      </c>
      <c r="E863" s="54" t="s">
        <v>1329</v>
      </c>
      <c r="F863" s="55">
        <v>46090</v>
      </c>
      <c r="G863" s="18">
        <v>2000</v>
      </c>
      <c r="H863" s="53" t="s">
        <v>6</v>
      </c>
      <c r="I863" s="53" t="s">
        <v>1441</v>
      </c>
      <c r="J863" s="53">
        <v>42481278</v>
      </c>
      <c r="K863" s="53" t="s">
        <v>1442</v>
      </c>
      <c r="L863" s="53">
        <v>1160</v>
      </c>
      <c r="M863" s="53"/>
      <c r="N863" s="54"/>
      <c r="O863" s="15" t="s">
        <v>1330</v>
      </c>
      <c r="P863" s="54"/>
    </row>
    <row r="864" spans="1:16" s="57" customFormat="1" ht="78">
      <c r="A864" s="53">
        <v>4</v>
      </c>
      <c r="B864" s="54" t="s">
        <v>412</v>
      </c>
      <c r="C864" s="53" t="s">
        <v>84</v>
      </c>
      <c r="D864" s="53" t="s">
        <v>63</v>
      </c>
      <c r="E864" s="54" t="s">
        <v>2588</v>
      </c>
      <c r="F864" s="55">
        <v>46227</v>
      </c>
      <c r="G864" s="18">
        <v>308</v>
      </c>
      <c r="H864" s="53" t="s">
        <v>6</v>
      </c>
      <c r="I864" s="53" t="s">
        <v>2647</v>
      </c>
      <c r="J864" s="53">
        <v>3305006810</v>
      </c>
      <c r="K864" s="53" t="s">
        <v>63</v>
      </c>
      <c r="L864" s="53">
        <v>4</v>
      </c>
      <c r="M864" s="66">
        <v>77</v>
      </c>
      <c r="N864" s="54" t="s">
        <v>2585</v>
      </c>
      <c r="O864" s="54" t="s">
        <v>2648</v>
      </c>
      <c r="P864" s="54"/>
    </row>
    <row r="865" spans="1:16" ht="16.2">
      <c r="A865" s="48"/>
      <c r="B865" s="49" t="s">
        <v>20</v>
      </c>
      <c r="C865" s="50"/>
      <c r="D865" s="50"/>
      <c r="E865" s="51"/>
      <c r="F865" s="48"/>
      <c r="G865" s="56"/>
      <c r="H865" s="48"/>
      <c r="I865" s="48"/>
      <c r="J865" s="48"/>
      <c r="K865" s="48"/>
      <c r="L865" s="48"/>
      <c r="M865" s="62"/>
      <c r="N865" s="51"/>
      <c r="O865" s="75"/>
      <c r="P865" s="51"/>
    </row>
    <row r="866" spans="1:16" s="57" customFormat="1" ht="81" customHeight="1">
      <c r="A866" s="53">
        <v>1</v>
      </c>
      <c r="B866" s="54" t="s">
        <v>452</v>
      </c>
      <c r="C866" s="53" t="s">
        <v>84</v>
      </c>
      <c r="D866" s="53" t="s">
        <v>63</v>
      </c>
      <c r="E866" s="54" t="s">
        <v>454</v>
      </c>
      <c r="F866" s="55">
        <v>46043</v>
      </c>
      <c r="G866" s="18">
        <v>1289.184</v>
      </c>
      <c r="H866" s="53" t="s">
        <v>6</v>
      </c>
      <c r="I866" s="53" t="s">
        <v>480</v>
      </c>
      <c r="J866" s="53">
        <v>44020989</v>
      </c>
      <c r="K866" s="53" t="s">
        <v>63</v>
      </c>
      <c r="L866" s="53">
        <v>1</v>
      </c>
      <c r="M866" s="53"/>
      <c r="N866" s="54" t="s">
        <v>453</v>
      </c>
      <c r="O866" s="15" t="s">
        <v>455</v>
      </c>
      <c r="P866" s="54"/>
    </row>
    <row r="867" spans="1:16" s="57" customFormat="1" ht="39.6" customHeight="1">
      <c r="A867" s="53">
        <v>2</v>
      </c>
      <c r="B867" s="54" t="s">
        <v>985</v>
      </c>
      <c r="C867" s="53" t="s">
        <v>497</v>
      </c>
      <c r="D867" s="53" t="s">
        <v>62</v>
      </c>
      <c r="E867" s="54" t="s">
        <v>986</v>
      </c>
      <c r="F867" s="55">
        <v>46069</v>
      </c>
      <c r="G867" s="18">
        <v>815.87</v>
      </c>
      <c r="H867" s="53" t="s">
        <v>6</v>
      </c>
      <c r="I867" s="53" t="s">
        <v>1064</v>
      </c>
      <c r="J867" s="53">
        <v>40175293</v>
      </c>
      <c r="K867" s="53" t="s">
        <v>426</v>
      </c>
      <c r="L867" s="53">
        <v>12</v>
      </c>
      <c r="M867" s="66">
        <v>67989</v>
      </c>
      <c r="N867" s="54" t="s">
        <v>987</v>
      </c>
      <c r="O867" s="15" t="s">
        <v>988</v>
      </c>
      <c r="P867" s="54"/>
    </row>
    <row r="868" spans="1:16" s="57" customFormat="1" ht="114.6" customHeight="1">
      <c r="A868" s="53">
        <v>3</v>
      </c>
      <c r="B868" s="54" t="s">
        <v>1428</v>
      </c>
      <c r="C868" s="53" t="s">
        <v>74</v>
      </c>
      <c r="D868" s="53" t="s">
        <v>62</v>
      </c>
      <c r="E868" s="54" t="s">
        <v>1429</v>
      </c>
      <c r="F868" s="55">
        <v>46133</v>
      </c>
      <c r="G868" s="18">
        <v>1437.43</v>
      </c>
      <c r="H868" s="53" t="s">
        <v>6</v>
      </c>
      <c r="I868" s="53" t="s">
        <v>1968</v>
      </c>
      <c r="J868" s="53" t="s">
        <v>1969</v>
      </c>
      <c r="K868" s="53" t="s">
        <v>582</v>
      </c>
      <c r="L868" s="53">
        <v>1</v>
      </c>
      <c r="M868" s="66">
        <v>1437430</v>
      </c>
      <c r="N868" s="54" t="s">
        <v>1430</v>
      </c>
      <c r="O868" s="54" t="s">
        <v>1878</v>
      </c>
      <c r="P868" s="54"/>
    </row>
    <row r="869" spans="1:16" s="57" customFormat="1" ht="46.8">
      <c r="A869" s="53">
        <v>4</v>
      </c>
      <c r="B869" s="54" t="s">
        <v>1524</v>
      </c>
      <c r="C869" s="53" t="s">
        <v>75</v>
      </c>
      <c r="D869" s="53" t="s">
        <v>62</v>
      </c>
      <c r="E869" s="54" t="s">
        <v>1525</v>
      </c>
      <c r="F869" s="55">
        <v>46132</v>
      </c>
      <c r="G869" s="18">
        <v>457.21899999999999</v>
      </c>
      <c r="H869" s="53" t="s">
        <v>6</v>
      </c>
      <c r="I869" s="53" t="s">
        <v>1953</v>
      </c>
      <c r="J869" s="53">
        <v>45660668</v>
      </c>
      <c r="K869" s="53" t="s">
        <v>426</v>
      </c>
      <c r="L869" s="53">
        <v>9</v>
      </c>
      <c r="M869" s="66"/>
      <c r="N869" s="54" t="s">
        <v>1526</v>
      </c>
      <c r="O869" s="54" t="s">
        <v>1879</v>
      </c>
      <c r="P869" s="54"/>
    </row>
    <row r="870" spans="1:16" s="57" customFormat="1" ht="46.8">
      <c r="A870" s="53">
        <v>5</v>
      </c>
      <c r="B870" s="54" t="s">
        <v>1524</v>
      </c>
      <c r="C870" s="53" t="s">
        <v>75</v>
      </c>
      <c r="D870" s="53" t="s">
        <v>62</v>
      </c>
      <c r="E870" s="54" t="s">
        <v>2161</v>
      </c>
      <c r="F870" s="55">
        <v>46156</v>
      </c>
      <c r="G870" s="18">
        <v>201.99</v>
      </c>
      <c r="H870" s="53" t="s">
        <v>6</v>
      </c>
      <c r="I870" s="53" t="s">
        <v>2162</v>
      </c>
      <c r="J870" s="53">
        <v>24594889</v>
      </c>
      <c r="K870" s="53" t="s">
        <v>426</v>
      </c>
      <c r="L870" s="53">
        <v>1</v>
      </c>
      <c r="M870" s="66">
        <v>201990</v>
      </c>
      <c r="N870" s="54" t="s">
        <v>2163</v>
      </c>
      <c r="O870" s="54" t="s">
        <v>2164</v>
      </c>
      <c r="P870" s="54"/>
    </row>
    <row r="871" spans="1:16" s="57" customFormat="1" ht="46.8">
      <c r="A871" s="53">
        <v>6</v>
      </c>
      <c r="B871" s="54" t="s">
        <v>985</v>
      </c>
      <c r="C871" s="53" t="s">
        <v>497</v>
      </c>
      <c r="D871" s="53" t="s">
        <v>62</v>
      </c>
      <c r="E871" s="54" t="s">
        <v>2334</v>
      </c>
      <c r="F871" s="55">
        <v>46176</v>
      </c>
      <c r="G871" s="18">
        <v>221.57300000000001</v>
      </c>
      <c r="H871" s="53" t="s">
        <v>6</v>
      </c>
      <c r="I871" s="53" t="s">
        <v>2335</v>
      </c>
      <c r="J871" s="53">
        <v>40536733</v>
      </c>
      <c r="K871" s="53" t="s">
        <v>426</v>
      </c>
      <c r="L871" s="53">
        <v>3</v>
      </c>
      <c r="M871" s="66">
        <v>73890</v>
      </c>
      <c r="N871" s="54" t="s">
        <v>2336</v>
      </c>
      <c r="O871" s="54" t="s">
        <v>2337</v>
      </c>
      <c r="P871" s="54"/>
    </row>
    <row r="872" spans="1:16" s="57" customFormat="1" ht="39.6" customHeight="1">
      <c r="A872" s="53">
        <v>7</v>
      </c>
      <c r="B872" s="54" t="s">
        <v>985</v>
      </c>
      <c r="C872" s="53" t="s">
        <v>221</v>
      </c>
      <c r="D872" s="53" t="s">
        <v>62</v>
      </c>
      <c r="E872" s="54" t="s">
        <v>2483</v>
      </c>
      <c r="F872" s="55">
        <v>46210</v>
      </c>
      <c r="G872" s="18">
        <v>207</v>
      </c>
      <c r="H872" s="53" t="s">
        <v>6</v>
      </c>
      <c r="I872" s="53" t="s">
        <v>2566</v>
      </c>
      <c r="J872" s="53" t="s">
        <v>2565</v>
      </c>
      <c r="K872" s="53" t="s">
        <v>275</v>
      </c>
      <c r="L872" s="53">
        <v>3000</v>
      </c>
      <c r="M872" s="53">
        <v>69</v>
      </c>
      <c r="N872" s="54" t="s">
        <v>1538</v>
      </c>
      <c r="O872" s="54" t="s">
        <v>2484</v>
      </c>
      <c r="P872" s="54"/>
    </row>
    <row r="873" spans="1:16" ht="16.2">
      <c r="A873" s="48"/>
      <c r="B873" s="49" t="s">
        <v>23</v>
      </c>
      <c r="C873" s="50"/>
      <c r="D873" s="50"/>
      <c r="E873" s="51"/>
      <c r="F873" s="48"/>
      <c r="G873" s="52"/>
      <c r="H873" s="48"/>
      <c r="I873" s="48"/>
      <c r="J873" s="48"/>
      <c r="K873" s="48"/>
      <c r="L873" s="48"/>
      <c r="M873" s="62"/>
      <c r="N873" s="51"/>
      <c r="O873" s="75"/>
      <c r="P873" s="51"/>
    </row>
    <row r="874" spans="1:16" s="57" customFormat="1" ht="70.8" customHeight="1">
      <c r="A874" s="53">
        <v>1</v>
      </c>
      <c r="B874" s="54" t="s">
        <v>2146</v>
      </c>
      <c r="C874" s="53" t="s">
        <v>221</v>
      </c>
      <c r="D874" s="53" t="s">
        <v>62</v>
      </c>
      <c r="E874" s="54" t="s">
        <v>2154</v>
      </c>
      <c r="F874" s="55">
        <v>46156</v>
      </c>
      <c r="G874" s="18">
        <v>300.8</v>
      </c>
      <c r="H874" s="53" t="s">
        <v>6</v>
      </c>
      <c r="I874" s="53" t="s">
        <v>2092</v>
      </c>
      <c r="J874" s="53">
        <v>44763104</v>
      </c>
      <c r="K874" s="53" t="s">
        <v>275</v>
      </c>
      <c r="L874" s="53" t="s">
        <v>2147</v>
      </c>
      <c r="M874" s="53" t="s">
        <v>2359</v>
      </c>
      <c r="N874" s="54" t="s">
        <v>2153</v>
      </c>
      <c r="O874" s="54" t="s">
        <v>2148</v>
      </c>
      <c r="P874" s="54"/>
    </row>
    <row r="875" spans="1:16" ht="16.2">
      <c r="A875" s="48"/>
      <c r="B875" s="49" t="s">
        <v>24</v>
      </c>
      <c r="C875" s="50"/>
      <c r="D875" s="50"/>
      <c r="E875" s="51"/>
      <c r="F875" s="48"/>
      <c r="G875" s="56"/>
      <c r="H875" s="48"/>
      <c r="I875" s="48"/>
      <c r="J875" s="48"/>
      <c r="K875" s="48"/>
      <c r="L875" s="48"/>
      <c r="M875" s="62"/>
      <c r="N875" s="51"/>
      <c r="O875" s="75"/>
      <c r="P875" s="51"/>
    </row>
    <row r="876" spans="1:16" s="57" customFormat="1" ht="94.8" customHeight="1">
      <c r="A876" s="53">
        <v>1</v>
      </c>
      <c r="B876" s="54" t="s">
        <v>1517</v>
      </c>
      <c r="C876" s="53" t="s">
        <v>75</v>
      </c>
      <c r="D876" s="53" t="s">
        <v>62</v>
      </c>
      <c r="E876" s="54" t="s">
        <v>1518</v>
      </c>
      <c r="F876" s="55">
        <v>46112</v>
      </c>
      <c r="G876" s="18">
        <v>210</v>
      </c>
      <c r="H876" s="53" t="s">
        <v>50</v>
      </c>
      <c r="I876" s="53" t="s">
        <v>1636</v>
      </c>
      <c r="J876" s="53">
        <v>37412155</v>
      </c>
      <c r="K876" s="53"/>
      <c r="L876" s="53"/>
      <c r="M876" s="53"/>
      <c r="N876" s="54" t="s">
        <v>1519</v>
      </c>
      <c r="O876" s="15" t="s">
        <v>1520</v>
      </c>
      <c r="P876" s="54"/>
    </row>
    <row r="877" spans="1:16" s="57" customFormat="1" ht="99" customHeight="1">
      <c r="A877" s="53">
        <v>2</v>
      </c>
      <c r="B877" s="54" t="s">
        <v>878</v>
      </c>
      <c r="C877" s="53" t="s">
        <v>102</v>
      </c>
      <c r="D877" s="53" t="s">
        <v>63</v>
      </c>
      <c r="E877" s="54" t="s">
        <v>879</v>
      </c>
      <c r="F877" s="55">
        <v>46051</v>
      </c>
      <c r="G877" s="18">
        <v>431.86</v>
      </c>
      <c r="H877" s="53" t="s">
        <v>50</v>
      </c>
      <c r="I877" s="53" t="s">
        <v>880</v>
      </c>
      <c r="J877" s="53">
        <v>2558712745</v>
      </c>
      <c r="K877" s="53" t="s">
        <v>426</v>
      </c>
      <c r="L877" s="53">
        <v>1661</v>
      </c>
      <c r="M877" s="66">
        <v>260</v>
      </c>
      <c r="N877" s="54" t="s">
        <v>881</v>
      </c>
      <c r="O877" s="15" t="s">
        <v>882</v>
      </c>
      <c r="P877" s="54"/>
    </row>
    <row r="878" spans="1:16" s="57" customFormat="1" ht="46.8">
      <c r="A878" s="53">
        <v>3</v>
      </c>
      <c r="B878" s="54" t="s">
        <v>883</v>
      </c>
      <c r="C878" s="53" t="s">
        <v>65</v>
      </c>
      <c r="D878" s="53" t="s">
        <v>63</v>
      </c>
      <c r="E878" s="54" t="s">
        <v>460</v>
      </c>
      <c r="F878" s="55">
        <v>46062</v>
      </c>
      <c r="G878" s="18">
        <v>223.346</v>
      </c>
      <c r="H878" s="53" t="s">
        <v>6</v>
      </c>
      <c r="I878" s="53" t="s">
        <v>477</v>
      </c>
      <c r="J878" s="53">
        <v>23359034</v>
      </c>
      <c r="K878" s="53" t="s">
        <v>91</v>
      </c>
      <c r="L878" s="53">
        <v>109964</v>
      </c>
      <c r="M878" s="66">
        <v>2.0299999999999998</v>
      </c>
      <c r="N878" s="54" t="s">
        <v>115</v>
      </c>
      <c r="O878" s="15" t="s">
        <v>884</v>
      </c>
      <c r="P878" s="54"/>
    </row>
    <row r="879" spans="1:16" s="57" customFormat="1" ht="124.8">
      <c r="A879" s="53">
        <v>4</v>
      </c>
      <c r="B879" s="54" t="s">
        <v>1065</v>
      </c>
      <c r="C879" s="53" t="s">
        <v>84</v>
      </c>
      <c r="D879" s="53" t="s">
        <v>62</v>
      </c>
      <c r="E879" s="54" t="s">
        <v>1079</v>
      </c>
      <c r="F879" s="55">
        <v>46071</v>
      </c>
      <c r="G879" s="18">
        <v>10692</v>
      </c>
      <c r="H879" s="53" t="s">
        <v>6</v>
      </c>
      <c r="I879" s="53" t="s">
        <v>1265</v>
      </c>
      <c r="J879" s="53">
        <v>37383046</v>
      </c>
      <c r="K879" s="53" t="s">
        <v>426</v>
      </c>
      <c r="L879" s="53">
        <v>1</v>
      </c>
      <c r="M879" s="66">
        <v>10692000</v>
      </c>
      <c r="N879" s="54" t="s">
        <v>1066</v>
      </c>
      <c r="O879" s="15" t="s">
        <v>1067</v>
      </c>
      <c r="P879" s="54"/>
    </row>
    <row r="880" spans="1:16" s="57" customFormat="1" ht="84" customHeight="1">
      <c r="A880" s="53">
        <v>5</v>
      </c>
      <c r="B880" s="54" t="s">
        <v>1331</v>
      </c>
      <c r="C880" s="53" t="s">
        <v>75</v>
      </c>
      <c r="D880" s="53" t="s">
        <v>63</v>
      </c>
      <c r="E880" s="54" t="s">
        <v>1332</v>
      </c>
      <c r="F880" s="55">
        <v>46066</v>
      </c>
      <c r="G880" s="18">
        <v>328.1</v>
      </c>
      <c r="H880" s="53" t="s">
        <v>1343</v>
      </c>
      <c r="I880" s="53" t="s">
        <v>1333</v>
      </c>
      <c r="J880" s="53" t="s">
        <v>1334</v>
      </c>
      <c r="K880" s="53"/>
      <c r="L880" s="53"/>
      <c r="M880" s="53"/>
      <c r="N880" s="54" t="s">
        <v>1344</v>
      </c>
      <c r="O880" s="15" t="s">
        <v>1335</v>
      </c>
      <c r="P880" s="54"/>
    </row>
    <row r="881" spans="1:16" ht="46.8">
      <c r="A881" s="53">
        <v>6</v>
      </c>
      <c r="B881" s="54" t="s">
        <v>2057</v>
      </c>
      <c r="C881" s="53" t="s">
        <v>79</v>
      </c>
      <c r="D881" s="53" t="s">
        <v>62</v>
      </c>
      <c r="E881" s="54" t="s">
        <v>2049</v>
      </c>
      <c r="F881" s="55">
        <v>46171</v>
      </c>
      <c r="G881" s="18">
        <v>214.5</v>
      </c>
      <c r="H881" s="53" t="s">
        <v>6</v>
      </c>
      <c r="I881" s="53" t="s">
        <v>2206</v>
      </c>
      <c r="J881" s="53">
        <v>3753510209</v>
      </c>
      <c r="K881" s="53" t="s">
        <v>426</v>
      </c>
      <c r="L881" s="53">
        <v>10</v>
      </c>
      <c r="M881" s="66"/>
      <c r="N881" s="54" t="s">
        <v>2050</v>
      </c>
      <c r="O881" s="54" t="s">
        <v>2207</v>
      </c>
      <c r="P881" s="51"/>
    </row>
    <row r="882" spans="1:16" s="57" customFormat="1" ht="16.2">
      <c r="A882" s="48"/>
      <c r="B882" s="49" t="s">
        <v>25</v>
      </c>
      <c r="C882" s="50"/>
      <c r="D882" s="50"/>
      <c r="E882" s="51"/>
      <c r="F882" s="48"/>
      <c r="G882" s="56"/>
      <c r="H882" s="48"/>
      <c r="I882" s="48"/>
      <c r="J882" s="48"/>
      <c r="K882" s="48"/>
      <c r="L882" s="48"/>
      <c r="M882" s="62"/>
      <c r="N882" s="51"/>
      <c r="O882" s="75"/>
      <c r="P882" s="54"/>
    </row>
    <row r="883" spans="1:16" s="57" customFormat="1" ht="93.6">
      <c r="A883" s="53">
        <v>1</v>
      </c>
      <c r="B883" s="54" t="s">
        <v>2255</v>
      </c>
      <c r="C883" s="53" t="s">
        <v>221</v>
      </c>
      <c r="D883" s="53" t="s">
        <v>62</v>
      </c>
      <c r="E883" s="54" t="s">
        <v>2256</v>
      </c>
      <c r="F883" s="55">
        <v>46181</v>
      </c>
      <c r="G883" s="18">
        <v>366.79300000000001</v>
      </c>
      <c r="H883" s="53" t="s">
        <v>6</v>
      </c>
      <c r="I883" s="53" t="s">
        <v>2092</v>
      </c>
      <c r="J883" s="53">
        <v>44763104</v>
      </c>
      <c r="K883" s="53" t="s">
        <v>275</v>
      </c>
      <c r="L883" s="53">
        <v>4270</v>
      </c>
      <c r="M883" s="66">
        <v>88</v>
      </c>
      <c r="N883" s="54" t="s">
        <v>2257</v>
      </c>
      <c r="O883" s="54" t="s">
        <v>2258</v>
      </c>
      <c r="P883" s="54"/>
    </row>
    <row r="884" spans="1:16" s="57" customFormat="1" ht="67.2" customHeight="1">
      <c r="A884" s="53">
        <v>2</v>
      </c>
      <c r="B884" s="54" t="s">
        <v>2338</v>
      </c>
      <c r="C884" s="53" t="s">
        <v>221</v>
      </c>
      <c r="D884" s="53" t="s">
        <v>62</v>
      </c>
      <c r="E884" s="54" t="s">
        <v>2339</v>
      </c>
      <c r="F884" s="55">
        <v>46183</v>
      </c>
      <c r="G884" s="18">
        <v>536.53700000000003</v>
      </c>
      <c r="H884" s="53" t="s">
        <v>6</v>
      </c>
      <c r="I884" s="53" t="s">
        <v>2092</v>
      </c>
      <c r="J884" s="53">
        <v>44763104</v>
      </c>
      <c r="K884" s="53" t="s">
        <v>275</v>
      </c>
      <c r="L884" s="53">
        <v>6932</v>
      </c>
      <c r="M884" s="66">
        <v>77.400000000000006</v>
      </c>
      <c r="N884" s="54" t="s">
        <v>2257</v>
      </c>
      <c r="O884" s="54" t="s">
        <v>2340</v>
      </c>
      <c r="P884" s="54"/>
    </row>
    <row r="885" spans="1:16" ht="58.8" customHeight="1">
      <c r="A885" s="53">
        <v>3</v>
      </c>
      <c r="B885" s="54" t="s">
        <v>2485</v>
      </c>
      <c r="C885" s="53" t="s">
        <v>564</v>
      </c>
      <c r="D885" s="53" t="s">
        <v>62</v>
      </c>
      <c r="E885" s="54" t="s">
        <v>2486</v>
      </c>
      <c r="F885" s="55">
        <v>46210</v>
      </c>
      <c r="G885" s="18">
        <v>347</v>
      </c>
      <c r="H885" s="53" t="s">
        <v>6</v>
      </c>
      <c r="I885" s="53" t="s">
        <v>2586</v>
      </c>
      <c r="J885" s="53">
        <v>3423405897</v>
      </c>
      <c r="K885" s="53" t="s">
        <v>1112</v>
      </c>
      <c r="L885" s="53">
        <v>1</v>
      </c>
      <c r="M885" s="66">
        <v>347000</v>
      </c>
      <c r="N885" s="54" t="s">
        <v>2487</v>
      </c>
      <c r="O885" s="54" t="s">
        <v>2488</v>
      </c>
      <c r="P885" s="51"/>
    </row>
    <row r="886" spans="1:16" ht="16.2">
      <c r="A886" s="48"/>
      <c r="B886" s="49" t="s">
        <v>38</v>
      </c>
      <c r="C886" s="50" t="s">
        <v>64</v>
      </c>
      <c r="D886" s="50"/>
      <c r="E886" s="51"/>
      <c r="F886" s="48"/>
      <c r="G886" s="56"/>
      <c r="H886" s="48"/>
      <c r="I886" s="48"/>
      <c r="J886" s="48"/>
      <c r="K886" s="48"/>
      <c r="L886" s="48"/>
      <c r="M886" s="62"/>
      <c r="N886" s="51"/>
      <c r="O886" s="75"/>
      <c r="P886" s="51"/>
    </row>
    <row r="887" spans="1:16" s="57" customFormat="1" ht="16.2">
      <c r="A887" s="48"/>
      <c r="B887" s="49" t="s">
        <v>10</v>
      </c>
      <c r="C887" s="50"/>
      <c r="D887" s="67"/>
      <c r="E887" s="51"/>
      <c r="F887" s="48"/>
      <c r="G887" s="56"/>
      <c r="H887" s="48"/>
      <c r="I887" s="48"/>
      <c r="J887" s="48"/>
      <c r="K887" s="48"/>
      <c r="L887" s="48"/>
      <c r="M887" s="62"/>
      <c r="N887" s="51"/>
      <c r="O887" s="75"/>
      <c r="P887" s="60"/>
    </row>
    <row r="888" spans="1:16" s="57" customFormat="1" ht="66" customHeight="1">
      <c r="A888" s="53">
        <v>1</v>
      </c>
      <c r="B888" s="54" t="s">
        <v>101</v>
      </c>
      <c r="C888" s="53" t="s">
        <v>102</v>
      </c>
      <c r="D888" s="53" t="s">
        <v>63</v>
      </c>
      <c r="E888" s="54" t="s">
        <v>148</v>
      </c>
      <c r="F888" s="55">
        <v>46027</v>
      </c>
      <c r="G888" s="18">
        <v>3907.6170000000002</v>
      </c>
      <c r="H888" s="53" t="s">
        <v>6</v>
      </c>
      <c r="I888" s="53" t="s">
        <v>105</v>
      </c>
      <c r="J888" s="53" t="s">
        <v>149</v>
      </c>
      <c r="K888" s="53" t="s">
        <v>63</v>
      </c>
      <c r="L888" s="53">
        <v>1</v>
      </c>
      <c r="M888" s="66">
        <v>3907617</v>
      </c>
      <c r="N888" s="54" t="s">
        <v>104</v>
      </c>
      <c r="O888" s="15" t="s">
        <v>150</v>
      </c>
      <c r="P888" s="60"/>
    </row>
    <row r="889" spans="1:16" s="57" customFormat="1" ht="66" customHeight="1">
      <c r="A889" s="53">
        <v>2</v>
      </c>
      <c r="B889" s="54" t="s">
        <v>101</v>
      </c>
      <c r="C889" s="53" t="s">
        <v>482</v>
      </c>
      <c r="D889" s="53" t="s">
        <v>481</v>
      </c>
      <c r="E889" s="54" t="s">
        <v>466</v>
      </c>
      <c r="F889" s="55">
        <v>46047</v>
      </c>
      <c r="G889" s="18">
        <v>238.035</v>
      </c>
      <c r="H889" s="53" t="s">
        <v>6</v>
      </c>
      <c r="I889" s="53" t="s">
        <v>467</v>
      </c>
      <c r="J889" s="53">
        <v>1952107538</v>
      </c>
      <c r="K889" s="53" t="s">
        <v>481</v>
      </c>
      <c r="L889" s="53">
        <v>1</v>
      </c>
      <c r="M889" s="66">
        <v>238035.32</v>
      </c>
      <c r="N889" s="54" t="s">
        <v>465</v>
      </c>
      <c r="O889" s="15" t="s">
        <v>468</v>
      </c>
      <c r="P889" s="60"/>
    </row>
    <row r="890" spans="1:16" s="57" customFormat="1" ht="66" customHeight="1">
      <c r="A890" s="53">
        <v>3</v>
      </c>
      <c r="B890" s="54" t="s">
        <v>101</v>
      </c>
      <c r="C890" s="53" t="s">
        <v>482</v>
      </c>
      <c r="D890" s="53" t="s">
        <v>481</v>
      </c>
      <c r="E890" s="54" t="s">
        <v>1012</v>
      </c>
      <c r="F890" s="55">
        <v>46070</v>
      </c>
      <c r="G890" s="18">
        <v>28132.880000000001</v>
      </c>
      <c r="H890" s="53" t="s">
        <v>6</v>
      </c>
      <c r="I890" s="53" t="s">
        <v>1341</v>
      </c>
      <c r="J890" s="53">
        <v>43607466</v>
      </c>
      <c r="K890" s="53" t="s">
        <v>481</v>
      </c>
      <c r="L890" s="53">
        <v>1</v>
      </c>
      <c r="M890" s="66">
        <v>28132880</v>
      </c>
      <c r="N890" s="54" t="s">
        <v>1002</v>
      </c>
      <c r="O890" s="15" t="s">
        <v>1003</v>
      </c>
      <c r="P890" s="60"/>
    </row>
    <row r="891" spans="1:16" s="57" customFormat="1" ht="66" customHeight="1">
      <c r="A891" s="53">
        <v>4</v>
      </c>
      <c r="B891" s="54" t="s">
        <v>101</v>
      </c>
      <c r="C891" s="53" t="s">
        <v>65</v>
      </c>
      <c r="D891" s="53" t="s">
        <v>481</v>
      </c>
      <c r="E891" s="54" t="s">
        <v>1561</v>
      </c>
      <c r="F891" s="55">
        <v>46107</v>
      </c>
      <c r="G891" s="18">
        <v>642.14200000000005</v>
      </c>
      <c r="H891" s="53" t="s">
        <v>6</v>
      </c>
      <c r="I891" s="53" t="s">
        <v>1573</v>
      </c>
      <c r="J891" s="53">
        <v>41504530</v>
      </c>
      <c r="K891" s="53" t="s">
        <v>481</v>
      </c>
      <c r="L891" s="53">
        <v>1</v>
      </c>
      <c r="M891" s="66">
        <v>642141.98</v>
      </c>
      <c r="N891" s="54" t="s">
        <v>1562</v>
      </c>
      <c r="O891" s="15" t="s">
        <v>1563</v>
      </c>
      <c r="P891" s="60"/>
    </row>
    <row r="892" spans="1:16" s="57" customFormat="1" ht="67.2" customHeight="1">
      <c r="A892" s="53">
        <v>5</v>
      </c>
      <c r="B892" s="54" t="s">
        <v>101</v>
      </c>
      <c r="C892" s="53" t="s">
        <v>482</v>
      </c>
      <c r="D892" s="53" t="s">
        <v>481</v>
      </c>
      <c r="E892" s="54" t="s">
        <v>1564</v>
      </c>
      <c r="F892" s="55">
        <v>46111</v>
      </c>
      <c r="G892" s="18">
        <v>348.11900000000003</v>
      </c>
      <c r="H892" s="53" t="s">
        <v>6</v>
      </c>
      <c r="I892" s="53" t="s">
        <v>1574</v>
      </c>
      <c r="J892" s="53">
        <v>2309811799</v>
      </c>
      <c r="K892" s="53" t="s">
        <v>481</v>
      </c>
      <c r="L892" s="53">
        <v>1</v>
      </c>
      <c r="M892" s="66">
        <v>348119</v>
      </c>
      <c r="N892" s="54" t="s">
        <v>1565</v>
      </c>
      <c r="O892" s="15" t="s">
        <v>1566</v>
      </c>
      <c r="P892" s="60"/>
    </row>
    <row r="893" spans="1:16" s="57" customFormat="1" ht="171.6">
      <c r="A893" s="53">
        <v>6</v>
      </c>
      <c r="B893" s="54" t="s">
        <v>101</v>
      </c>
      <c r="C893" s="53" t="s">
        <v>482</v>
      </c>
      <c r="D893" s="53" t="s">
        <v>481</v>
      </c>
      <c r="E893" s="54" t="s">
        <v>1630</v>
      </c>
      <c r="F893" s="55">
        <v>46118</v>
      </c>
      <c r="G893" s="18">
        <v>1093.5340000000001</v>
      </c>
      <c r="H893" s="53" t="s">
        <v>6</v>
      </c>
      <c r="I893" s="53" t="s">
        <v>1635</v>
      </c>
      <c r="J893" s="53">
        <v>2708015803</v>
      </c>
      <c r="K893" s="53" t="s">
        <v>481</v>
      </c>
      <c r="L893" s="53">
        <v>1</v>
      </c>
      <c r="M893" s="66">
        <v>1093534.4099999999</v>
      </c>
      <c r="N893" s="54" t="s">
        <v>1619</v>
      </c>
      <c r="O893" s="15" t="s">
        <v>1620</v>
      </c>
      <c r="P893" s="60"/>
    </row>
    <row r="894" spans="1:16" s="57" customFormat="1" ht="171.6">
      <c r="A894" s="53">
        <v>7</v>
      </c>
      <c r="B894" s="54" t="s">
        <v>101</v>
      </c>
      <c r="C894" s="53" t="s">
        <v>482</v>
      </c>
      <c r="D894" s="53" t="s">
        <v>481</v>
      </c>
      <c r="E894" s="54" t="s">
        <v>1631</v>
      </c>
      <c r="F894" s="55">
        <v>46119</v>
      </c>
      <c r="G894" s="18">
        <v>1487.0340000000001</v>
      </c>
      <c r="H894" s="53" t="s">
        <v>6</v>
      </c>
      <c r="I894" s="53" t="s">
        <v>1635</v>
      </c>
      <c r="J894" s="53">
        <v>2708015803</v>
      </c>
      <c r="K894" s="53" t="s">
        <v>481</v>
      </c>
      <c r="L894" s="53">
        <v>1</v>
      </c>
      <c r="M894" s="66">
        <v>1487033.87</v>
      </c>
      <c r="N894" s="54" t="s">
        <v>1621</v>
      </c>
      <c r="O894" s="15" t="s">
        <v>1622</v>
      </c>
      <c r="P894" s="60"/>
    </row>
    <row r="895" spans="1:16" s="57" customFormat="1" ht="124.8">
      <c r="A895" s="53">
        <v>8</v>
      </c>
      <c r="B895" s="54" t="s">
        <v>101</v>
      </c>
      <c r="C895" s="53" t="s">
        <v>949</v>
      </c>
      <c r="D895" s="53" t="s">
        <v>481</v>
      </c>
      <c r="E895" s="54" t="s">
        <v>1632</v>
      </c>
      <c r="F895" s="55">
        <v>46119</v>
      </c>
      <c r="G895" s="18">
        <v>596.05899999999997</v>
      </c>
      <c r="H895" s="53" t="s">
        <v>6</v>
      </c>
      <c r="I895" s="53" t="s">
        <v>1635</v>
      </c>
      <c r="J895" s="53">
        <v>2708015803</v>
      </c>
      <c r="K895" s="53" t="s">
        <v>481</v>
      </c>
      <c r="L895" s="53">
        <v>1</v>
      </c>
      <c r="M895" s="66">
        <v>596059.11</v>
      </c>
      <c r="N895" s="54" t="s">
        <v>1623</v>
      </c>
      <c r="O895" s="15" t="s">
        <v>1624</v>
      </c>
      <c r="P895" s="60"/>
    </row>
    <row r="896" spans="1:16" s="57" customFormat="1" ht="160.80000000000001" customHeight="1">
      <c r="A896" s="53">
        <v>9</v>
      </c>
      <c r="B896" s="54" t="s">
        <v>101</v>
      </c>
      <c r="C896" s="53" t="s">
        <v>482</v>
      </c>
      <c r="D896" s="53" t="s">
        <v>481</v>
      </c>
      <c r="E896" s="54" t="s">
        <v>1633</v>
      </c>
      <c r="F896" s="55">
        <v>46119</v>
      </c>
      <c r="G896" s="18">
        <v>642.36400000000003</v>
      </c>
      <c r="H896" s="53" t="s">
        <v>6</v>
      </c>
      <c r="I896" s="53" t="s">
        <v>1635</v>
      </c>
      <c r="J896" s="53">
        <v>2708015803</v>
      </c>
      <c r="K896" s="53" t="s">
        <v>481</v>
      </c>
      <c r="L896" s="53">
        <v>1</v>
      </c>
      <c r="M896" s="66">
        <v>642363.84</v>
      </c>
      <c r="N896" s="54" t="s">
        <v>1625</v>
      </c>
      <c r="O896" s="15" t="s">
        <v>1626</v>
      </c>
      <c r="P896" s="60"/>
    </row>
    <row r="897" spans="1:16" s="57" customFormat="1" ht="68.400000000000006" customHeight="1">
      <c r="A897" s="53">
        <v>10</v>
      </c>
      <c r="B897" s="54" t="s">
        <v>101</v>
      </c>
      <c r="C897" s="53" t="s">
        <v>482</v>
      </c>
      <c r="D897" s="53" t="s">
        <v>481</v>
      </c>
      <c r="E897" s="54" t="s">
        <v>1634</v>
      </c>
      <c r="F897" s="55">
        <v>46119</v>
      </c>
      <c r="G897" s="18">
        <v>605.06799999999998</v>
      </c>
      <c r="H897" s="53" t="s">
        <v>6</v>
      </c>
      <c r="I897" s="53" t="s">
        <v>1635</v>
      </c>
      <c r="J897" s="53">
        <v>2708015803</v>
      </c>
      <c r="K897" s="53" t="s">
        <v>481</v>
      </c>
      <c r="L897" s="53">
        <v>1</v>
      </c>
      <c r="M897" s="66">
        <v>605068.56000000006</v>
      </c>
      <c r="N897" s="54" t="s">
        <v>1627</v>
      </c>
      <c r="O897" s="15" t="s">
        <v>1628</v>
      </c>
      <c r="P897" s="60"/>
    </row>
    <row r="898" spans="1:16" s="57" customFormat="1" ht="68.400000000000006" customHeight="1">
      <c r="A898" s="53">
        <v>11</v>
      </c>
      <c r="B898" s="54" t="s">
        <v>101</v>
      </c>
      <c r="C898" s="53" t="s">
        <v>482</v>
      </c>
      <c r="D898" s="53" t="s">
        <v>62</v>
      </c>
      <c r="E898" s="54" t="s">
        <v>2056</v>
      </c>
      <c r="F898" s="55">
        <v>46154</v>
      </c>
      <c r="G898" s="18">
        <v>207.72800000000001</v>
      </c>
      <c r="H898" s="53" t="s">
        <v>6</v>
      </c>
      <c r="I898" s="53" t="s">
        <v>2152</v>
      </c>
      <c r="J898" s="53">
        <v>45175680</v>
      </c>
      <c r="K898" s="53" t="s">
        <v>426</v>
      </c>
      <c r="L898" s="53">
        <v>5</v>
      </c>
      <c r="M898" s="66">
        <v>45000</v>
      </c>
      <c r="N898" s="54" t="s">
        <v>2051</v>
      </c>
      <c r="O898" s="54" t="s">
        <v>2052</v>
      </c>
      <c r="P898" s="60"/>
    </row>
    <row r="899" spans="1:16" s="57" customFormat="1" ht="68.400000000000006" customHeight="1">
      <c r="A899" s="53">
        <v>12</v>
      </c>
      <c r="B899" s="54" t="s">
        <v>101</v>
      </c>
      <c r="C899" s="53" t="s">
        <v>482</v>
      </c>
      <c r="D899" s="53" t="s">
        <v>62</v>
      </c>
      <c r="E899" s="54" t="s">
        <v>2150</v>
      </c>
      <c r="F899" s="55">
        <v>46161</v>
      </c>
      <c r="G899" s="18">
        <v>426.73700000000002</v>
      </c>
      <c r="H899" s="53" t="s">
        <v>6</v>
      </c>
      <c r="I899" s="53" t="s">
        <v>2165</v>
      </c>
      <c r="J899" s="53">
        <v>37707638</v>
      </c>
      <c r="K899" s="53" t="s">
        <v>426</v>
      </c>
      <c r="L899" s="53">
        <v>11880</v>
      </c>
      <c r="M899" s="66">
        <v>35.92</v>
      </c>
      <c r="N899" s="54" t="s">
        <v>2149</v>
      </c>
      <c r="O899" s="54" t="s">
        <v>2151</v>
      </c>
      <c r="P899" s="60"/>
    </row>
    <row r="900" spans="1:16" s="57" customFormat="1" ht="68.400000000000006" customHeight="1">
      <c r="A900" s="53">
        <v>13</v>
      </c>
      <c r="B900" s="54" t="s">
        <v>101</v>
      </c>
      <c r="C900" s="53" t="s">
        <v>482</v>
      </c>
      <c r="D900" s="53" t="s">
        <v>62</v>
      </c>
      <c r="E900" s="54" t="s">
        <v>2211</v>
      </c>
      <c r="F900" s="55">
        <v>46176</v>
      </c>
      <c r="G900" s="18">
        <v>560.87900000000002</v>
      </c>
      <c r="H900" s="53" t="s">
        <v>6</v>
      </c>
      <c r="I900" s="53" t="s">
        <v>2343</v>
      </c>
      <c r="J900" s="53">
        <v>2934702572</v>
      </c>
      <c r="K900" s="53" t="s">
        <v>426</v>
      </c>
      <c r="L900" s="53">
        <v>64</v>
      </c>
      <c r="M900" s="53"/>
      <c r="N900" s="54" t="s">
        <v>2209</v>
      </c>
      <c r="O900" s="54" t="s">
        <v>2210</v>
      </c>
      <c r="P900" s="60"/>
    </row>
    <row r="901" spans="1:16" s="57" customFormat="1" ht="68.400000000000006" customHeight="1">
      <c r="A901" s="53">
        <v>14</v>
      </c>
      <c r="B901" s="54" t="s">
        <v>101</v>
      </c>
      <c r="C901" s="53" t="s">
        <v>99</v>
      </c>
      <c r="D901" s="53" t="s">
        <v>62</v>
      </c>
      <c r="E901" s="54" t="s">
        <v>2341</v>
      </c>
      <c r="F901" s="55">
        <v>46195</v>
      </c>
      <c r="G901" s="18">
        <v>318.75</v>
      </c>
      <c r="H901" s="53" t="s">
        <v>6</v>
      </c>
      <c r="I901" s="53" t="s">
        <v>2801</v>
      </c>
      <c r="J901" s="53">
        <v>42017179</v>
      </c>
      <c r="K901" s="53" t="s">
        <v>165</v>
      </c>
      <c r="L901" s="53" t="s">
        <v>2360</v>
      </c>
      <c r="M901" s="66"/>
      <c r="N901" s="54" t="s">
        <v>2361</v>
      </c>
      <c r="O901" s="54" t="s">
        <v>2362</v>
      </c>
      <c r="P901" s="60"/>
    </row>
    <row r="902" spans="1:16" s="57" customFormat="1" ht="67.8" customHeight="1">
      <c r="A902" s="53">
        <v>15</v>
      </c>
      <c r="B902" s="54" t="s">
        <v>101</v>
      </c>
      <c r="C902" s="53" t="s">
        <v>482</v>
      </c>
      <c r="D902" s="53" t="s">
        <v>63</v>
      </c>
      <c r="E902" s="54" t="s">
        <v>2420</v>
      </c>
      <c r="F902" s="55">
        <v>46203</v>
      </c>
      <c r="G902" s="18">
        <v>1479</v>
      </c>
      <c r="H902" s="53" t="s">
        <v>6</v>
      </c>
      <c r="I902" s="53" t="s">
        <v>1635</v>
      </c>
      <c r="J902" s="53">
        <v>2708015803</v>
      </c>
      <c r="K902" s="53" t="s">
        <v>63</v>
      </c>
      <c r="L902" s="53">
        <v>1</v>
      </c>
      <c r="M902" s="66">
        <v>1479000</v>
      </c>
      <c r="N902" s="54" t="s">
        <v>2418</v>
      </c>
      <c r="O902" s="54" t="s">
        <v>2419</v>
      </c>
      <c r="P902" s="60"/>
    </row>
    <row r="903" spans="1:16" s="57" customFormat="1" ht="140.4">
      <c r="A903" s="53">
        <v>16</v>
      </c>
      <c r="B903" s="54" t="s">
        <v>101</v>
      </c>
      <c r="C903" s="53" t="s">
        <v>482</v>
      </c>
      <c r="D903" s="53" t="s">
        <v>481</v>
      </c>
      <c r="E903" s="54" t="s">
        <v>2965</v>
      </c>
      <c r="F903" s="55">
        <v>46247</v>
      </c>
      <c r="G903" s="18">
        <v>761.19479999999999</v>
      </c>
      <c r="H903" s="53" t="s">
        <v>6</v>
      </c>
      <c r="I903" s="53" t="s">
        <v>2869</v>
      </c>
      <c r="J903" s="53">
        <v>4688536</v>
      </c>
      <c r="K903" s="53" t="s">
        <v>481</v>
      </c>
      <c r="L903" s="53">
        <v>1</v>
      </c>
      <c r="M903" s="66">
        <v>761194.8</v>
      </c>
      <c r="N903" s="54" t="s">
        <v>2866</v>
      </c>
      <c r="O903" s="54" t="s">
        <v>2867</v>
      </c>
      <c r="P903" s="60"/>
    </row>
    <row r="904" spans="1:16" s="57" customFormat="1" ht="160.80000000000001" customHeight="1">
      <c r="A904" s="53">
        <v>17</v>
      </c>
      <c r="B904" s="54" t="s">
        <v>101</v>
      </c>
      <c r="C904" s="53" t="s">
        <v>482</v>
      </c>
      <c r="D904" s="53" t="s">
        <v>481</v>
      </c>
      <c r="E904" s="54" t="s">
        <v>2966</v>
      </c>
      <c r="F904" s="55">
        <v>46247</v>
      </c>
      <c r="G904" s="18">
        <v>498.88560000000001</v>
      </c>
      <c r="H904" s="53" t="s">
        <v>6</v>
      </c>
      <c r="I904" s="53" t="s">
        <v>2869</v>
      </c>
      <c r="J904" s="53">
        <v>4688536</v>
      </c>
      <c r="K904" s="53" t="s">
        <v>481</v>
      </c>
      <c r="L904" s="53">
        <v>1</v>
      </c>
      <c r="M904" s="66">
        <v>498885.6</v>
      </c>
      <c r="N904" s="54" t="s">
        <v>2866</v>
      </c>
      <c r="O904" s="54" t="s">
        <v>2868</v>
      </c>
      <c r="P904" s="60"/>
    </row>
    <row r="905" spans="1:16" s="57" customFormat="1" ht="52.8" customHeight="1">
      <c r="A905" s="53">
        <v>18</v>
      </c>
      <c r="B905" s="54" t="s">
        <v>97</v>
      </c>
      <c r="C905" s="53" t="s">
        <v>79</v>
      </c>
      <c r="D905" s="53" t="s">
        <v>63</v>
      </c>
      <c r="E905" s="54" t="s">
        <v>152</v>
      </c>
      <c r="F905" s="55">
        <v>46028</v>
      </c>
      <c r="G905" s="18">
        <v>216</v>
      </c>
      <c r="H905" s="53" t="s">
        <v>50</v>
      </c>
      <c r="I905" s="53" t="s">
        <v>153</v>
      </c>
      <c r="J905" s="53">
        <v>41345111</v>
      </c>
      <c r="K905" s="53" t="s">
        <v>63</v>
      </c>
      <c r="L905" s="53">
        <v>12</v>
      </c>
      <c r="M905" s="66">
        <v>216000</v>
      </c>
      <c r="N905" s="54" t="s">
        <v>151</v>
      </c>
      <c r="O905" s="15" t="s">
        <v>154</v>
      </c>
      <c r="P905" s="60"/>
    </row>
    <row r="906" spans="1:16" s="57" customFormat="1" ht="52.8" customHeight="1">
      <c r="A906" s="53">
        <v>19</v>
      </c>
      <c r="B906" s="54" t="s">
        <v>97</v>
      </c>
      <c r="C906" s="53" t="s">
        <v>75</v>
      </c>
      <c r="D906" s="53" t="s">
        <v>62</v>
      </c>
      <c r="E906" s="54" t="s">
        <v>886</v>
      </c>
      <c r="F906" s="55">
        <v>46059</v>
      </c>
      <c r="G906" s="18">
        <v>436.44400000000002</v>
      </c>
      <c r="H906" s="53" t="s">
        <v>50</v>
      </c>
      <c r="I906" s="53" t="s">
        <v>1010</v>
      </c>
      <c r="J906" s="53">
        <v>45832648</v>
      </c>
      <c r="K906" s="53"/>
      <c r="L906" s="53"/>
      <c r="M906" s="66">
        <v>436444</v>
      </c>
      <c r="N906" s="54" t="s">
        <v>887</v>
      </c>
      <c r="O906" s="15" t="s">
        <v>888</v>
      </c>
      <c r="P906" s="60"/>
    </row>
    <row r="907" spans="1:16" s="57" customFormat="1" ht="51.6" customHeight="1">
      <c r="A907" s="53">
        <v>20</v>
      </c>
      <c r="B907" s="54" t="s">
        <v>97</v>
      </c>
      <c r="C907" s="53" t="s">
        <v>221</v>
      </c>
      <c r="D907" s="53" t="s">
        <v>62</v>
      </c>
      <c r="E907" s="54" t="s">
        <v>408</v>
      </c>
      <c r="F907" s="55">
        <v>46063</v>
      </c>
      <c r="G907" s="18">
        <v>307.5</v>
      </c>
      <c r="H907" s="53" t="s">
        <v>50</v>
      </c>
      <c r="I907" s="53" t="s">
        <v>1011</v>
      </c>
      <c r="J907" s="53">
        <v>43699122</v>
      </c>
      <c r="K907" s="53" t="s">
        <v>275</v>
      </c>
      <c r="L907" s="53">
        <v>5000</v>
      </c>
      <c r="M907" s="66">
        <v>61.5</v>
      </c>
      <c r="N907" s="54" t="s">
        <v>889</v>
      </c>
      <c r="O907" s="15" t="s">
        <v>890</v>
      </c>
      <c r="P907" s="60"/>
    </row>
    <row r="908" spans="1:16" s="57" customFormat="1" ht="52.8" customHeight="1">
      <c r="A908" s="53">
        <v>21</v>
      </c>
      <c r="B908" s="54" t="s">
        <v>97</v>
      </c>
      <c r="C908" s="53" t="s">
        <v>533</v>
      </c>
      <c r="D908" s="53" t="s">
        <v>62</v>
      </c>
      <c r="E908" s="54" t="s">
        <v>891</v>
      </c>
      <c r="F908" s="55">
        <v>46058</v>
      </c>
      <c r="G908" s="18">
        <v>223.88</v>
      </c>
      <c r="H908" s="53" t="s">
        <v>50</v>
      </c>
      <c r="I908" s="53" t="s">
        <v>899</v>
      </c>
      <c r="J908" s="53">
        <v>3012600341</v>
      </c>
      <c r="K908" s="53" t="s">
        <v>193</v>
      </c>
      <c r="L908" s="53" t="s">
        <v>1362</v>
      </c>
      <c r="M908" s="66" t="s">
        <v>1363</v>
      </c>
      <c r="N908" s="54" t="s">
        <v>1364</v>
      </c>
      <c r="O908" s="15" t="s">
        <v>892</v>
      </c>
      <c r="P908" s="60"/>
    </row>
    <row r="909" spans="1:16" s="57" customFormat="1" ht="52.2" customHeight="1">
      <c r="A909" s="53">
        <v>22</v>
      </c>
      <c r="B909" s="54" t="s">
        <v>97</v>
      </c>
      <c r="C909" s="53" t="s">
        <v>533</v>
      </c>
      <c r="D909" s="53" t="s">
        <v>62</v>
      </c>
      <c r="E909" s="54" t="s">
        <v>893</v>
      </c>
      <c r="F909" s="55">
        <v>46064</v>
      </c>
      <c r="G909" s="18">
        <v>239.5</v>
      </c>
      <c r="H909" s="53" t="s">
        <v>50</v>
      </c>
      <c r="I909" s="53" t="s">
        <v>1008</v>
      </c>
      <c r="J909" s="53">
        <v>3012600341</v>
      </c>
      <c r="K909" s="53" t="s">
        <v>193</v>
      </c>
      <c r="L909" s="53" t="s">
        <v>1360</v>
      </c>
      <c r="M909" s="66" t="s">
        <v>1361</v>
      </c>
      <c r="N909" s="54" t="s">
        <v>898</v>
      </c>
      <c r="O909" s="15" t="s">
        <v>894</v>
      </c>
      <c r="P909" s="60"/>
    </row>
    <row r="910" spans="1:16" s="57" customFormat="1" ht="62.4">
      <c r="A910" s="53">
        <v>23</v>
      </c>
      <c r="B910" s="54" t="s">
        <v>97</v>
      </c>
      <c r="C910" s="53" t="s">
        <v>533</v>
      </c>
      <c r="D910" s="53" t="s">
        <v>62</v>
      </c>
      <c r="E910" s="54" t="s">
        <v>1004</v>
      </c>
      <c r="F910" s="55">
        <v>46071</v>
      </c>
      <c r="G910" s="18">
        <v>296.35000000000002</v>
      </c>
      <c r="H910" s="53" t="s">
        <v>50</v>
      </c>
      <c r="I910" s="53" t="s">
        <v>1008</v>
      </c>
      <c r="J910" s="53">
        <v>3012600341</v>
      </c>
      <c r="K910" s="53" t="s">
        <v>193</v>
      </c>
      <c r="L910" s="53" t="s">
        <v>1358</v>
      </c>
      <c r="M910" s="66" t="s">
        <v>1359</v>
      </c>
      <c r="N910" s="54" t="s">
        <v>1009</v>
      </c>
      <c r="O910" s="15" t="s">
        <v>1005</v>
      </c>
      <c r="P910" s="60"/>
    </row>
    <row r="911" spans="1:16" s="57" customFormat="1" ht="78">
      <c r="A911" s="53">
        <v>24</v>
      </c>
      <c r="B911" s="54" t="s">
        <v>97</v>
      </c>
      <c r="C911" s="53" t="s">
        <v>221</v>
      </c>
      <c r="D911" s="53" t="s">
        <v>62</v>
      </c>
      <c r="E911" s="54" t="s">
        <v>2341</v>
      </c>
      <c r="F911" s="55">
        <v>46189</v>
      </c>
      <c r="G911" s="18">
        <v>1360</v>
      </c>
      <c r="H911" s="53" t="s">
        <v>6</v>
      </c>
      <c r="I911" s="53" t="s">
        <v>2824</v>
      </c>
      <c r="J911" s="53">
        <v>42017179</v>
      </c>
      <c r="K911" s="53" t="s">
        <v>165</v>
      </c>
      <c r="L911" s="53" t="s">
        <v>2802</v>
      </c>
      <c r="M911" s="66"/>
      <c r="N911" s="54" t="s">
        <v>2361</v>
      </c>
      <c r="O911" s="15" t="s">
        <v>2803</v>
      </c>
      <c r="P911" s="60"/>
    </row>
    <row r="912" spans="1:16" s="57" customFormat="1" ht="83.4" customHeight="1">
      <c r="A912" s="53">
        <v>25</v>
      </c>
      <c r="B912" s="54" t="s">
        <v>97</v>
      </c>
      <c r="C912" s="53" t="s">
        <v>75</v>
      </c>
      <c r="D912" s="53" t="s">
        <v>63</v>
      </c>
      <c r="E912" s="54" t="s">
        <v>2960</v>
      </c>
      <c r="F912" s="55">
        <v>46253</v>
      </c>
      <c r="G912" s="18">
        <v>4425.1629999999996</v>
      </c>
      <c r="H912" s="53" t="s">
        <v>6</v>
      </c>
      <c r="I912" s="53"/>
      <c r="J912" s="53"/>
      <c r="K912" s="53" t="s">
        <v>63</v>
      </c>
      <c r="L912" s="53">
        <v>1</v>
      </c>
      <c r="M912" s="66"/>
      <c r="N912" s="54" t="s">
        <v>2943</v>
      </c>
      <c r="O912" s="15" t="s">
        <v>2944</v>
      </c>
      <c r="P912" s="60"/>
    </row>
    <row r="913" spans="1:16" s="57" customFormat="1" ht="31.2">
      <c r="A913" s="53">
        <v>26</v>
      </c>
      <c r="B913" s="54" t="s">
        <v>239</v>
      </c>
      <c r="C913" s="53" t="s">
        <v>65</v>
      </c>
      <c r="D913" s="53" t="s">
        <v>63</v>
      </c>
      <c r="E913" s="54" t="s">
        <v>240</v>
      </c>
      <c r="F913" s="55">
        <v>46041</v>
      </c>
      <c r="G913" s="18">
        <v>319.245</v>
      </c>
      <c r="H913" s="53" t="s">
        <v>6</v>
      </c>
      <c r="I913" s="53" t="s">
        <v>483</v>
      </c>
      <c r="J913" s="53">
        <v>44238503</v>
      </c>
      <c r="K913" s="53" t="s">
        <v>91</v>
      </c>
      <c r="L913" s="53">
        <v>32000</v>
      </c>
      <c r="M913" s="66">
        <v>9.98</v>
      </c>
      <c r="N913" s="54" t="s">
        <v>241</v>
      </c>
      <c r="O913" s="15" t="s">
        <v>415</v>
      </c>
      <c r="P913" s="60"/>
    </row>
    <row r="914" spans="1:16" s="57" customFormat="1" ht="46.8">
      <c r="A914" s="53">
        <v>27</v>
      </c>
      <c r="B914" s="54" t="s">
        <v>239</v>
      </c>
      <c r="C914" s="53" t="s">
        <v>221</v>
      </c>
      <c r="D914" s="53" t="s">
        <v>62</v>
      </c>
      <c r="E914" s="54" t="s">
        <v>469</v>
      </c>
      <c r="F914" s="55">
        <v>46050</v>
      </c>
      <c r="G914" s="18">
        <v>436.32</v>
      </c>
      <c r="H914" s="53" t="s">
        <v>6</v>
      </c>
      <c r="I914" s="53" t="s">
        <v>636</v>
      </c>
      <c r="J914" s="53">
        <v>44838860</v>
      </c>
      <c r="K914" s="53" t="s">
        <v>275</v>
      </c>
      <c r="L914" s="53" t="s">
        <v>470</v>
      </c>
      <c r="M914" s="66" t="s">
        <v>637</v>
      </c>
      <c r="N914" s="54" t="s">
        <v>471</v>
      </c>
      <c r="O914" s="15" t="s">
        <v>472</v>
      </c>
      <c r="P914" s="60"/>
    </row>
    <row r="915" spans="1:16" s="57" customFormat="1" ht="34.200000000000003" customHeight="1">
      <c r="A915" s="53">
        <v>28</v>
      </c>
      <c r="B915" s="54" t="s">
        <v>239</v>
      </c>
      <c r="C915" s="53" t="s">
        <v>79</v>
      </c>
      <c r="D915" s="53" t="s">
        <v>63</v>
      </c>
      <c r="E915" s="54" t="s">
        <v>250</v>
      </c>
      <c r="F915" s="55">
        <v>46066</v>
      </c>
      <c r="G915" s="18">
        <v>228.12</v>
      </c>
      <c r="H915" s="53" t="s">
        <v>6</v>
      </c>
      <c r="I915" s="53" t="s">
        <v>1077</v>
      </c>
      <c r="J915" s="53">
        <v>45408101</v>
      </c>
      <c r="K915" s="53" t="s">
        <v>63</v>
      </c>
      <c r="L915" s="53">
        <v>30</v>
      </c>
      <c r="M915" s="66">
        <v>7604</v>
      </c>
      <c r="N915" s="54" t="s">
        <v>1006</v>
      </c>
      <c r="O915" s="15" t="s">
        <v>1007</v>
      </c>
      <c r="P915" s="60"/>
    </row>
    <row r="916" spans="1:16" s="57" customFormat="1" ht="109.2" customHeight="1">
      <c r="A916" s="53">
        <v>29</v>
      </c>
      <c r="B916" s="54" t="s">
        <v>239</v>
      </c>
      <c r="C916" s="53" t="s">
        <v>161</v>
      </c>
      <c r="D916" s="53" t="s">
        <v>481</v>
      </c>
      <c r="E916" s="54" t="s">
        <v>1444</v>
      </c>
      <c r="F916" s="55">
        <v>46104</v>
      </c>
      <c r="G916" s="18">
        <v>1496.748</v>
      </c>
      <c r="H916" s="53" t="s">
        <v>6</v>
      </c>
      <c r="I916" s="53" t="s">
        <v>1451</v>
      </c>
      <c r="J916" s="53">
        <v>39935189</v>
      </c>
      <c r="K916" s="53" t="s">
        <v>481</v>
      </c>
      <c r="L916" s="53">
        <v>1</v>
      </c>
      <c r="M916" s="66">
        <v>1496747.71</v>
      </c>
      <c r="N916" s="54" t="s">
        <v>1445</v>
      </c>
      <c r="O916" s="15" t="s">
        <v>1446</v>
      </c>
      <c r="P916" s="60"/>
    </row>
    <row r="917" spans="1:16" s="57" customFormat="1" ht="51" customHeight="1">
      <c r="A917" s="53">
        <v>30</v>
      </c>
      <c r="B917" s="54" t="s">
        <v>239</v>
      </c>
      <c r="C917" s="53" t="s">
        <v>84</v>
      </c>
      <c r="D917" s="53" t="s">
        <v>62</v>
      </c>
      <c r="E917" s="54" t="s">
        <v>2055</v>
      </c>
      <c r="F917" s="55">
        <v>46177</v>
      </c>
      <c r="G917" s="18">
        <v>579</v>
      </c>
      <c r="H917" s="53" t="s">
        <v>6</v>
      </c>
      <c r="I917" s="53" t="s">
        <v>2342</v>
      </c>
      <c r="J917" s="53">
        <v>14369855</v>
      </c>
      <c r="K917" s="53" t="s">
        <v>426</v>
      </c>
      <c r="L917" s="53">
        <v>1</v>
      </c>
      <c r="M917" s="66">
        <v>600000</v>
      </c>
      <c r="N917" s="54" t="s">
        <v>2053</v>
      </c>
      <c r="O917" s="54" t="s">
        <v>2262</v>
      </c>
      <c r="P917" s="60"/>
    </row>
    <row r="918" spans="1:16" s="57" customFormat="1" ht="62.4" customHeight="1">
      <c r="A918" s="53">
        <v>31</v>
      </c>
      <c r="B918" s="54" t="s">
        <v>895</v>
      </c>
      <c r="C918" s="53" t="s">
        <v>75</v>
      </c>
      <c r="D918" s="53" t="s">
        <v>63</v>
      </c>
      <c r="E918" s="54" t="s">
        <v>1071</v>
      </c>
      <c r="F918" s="55">
        <v>46077</v>
      </c>
      <c r="G918" s="18">
        <v>1980</v>
      </c>
      <c r="H918" s="53" t="s">
        <v>50</v>
      </c>
      <c r="I918" s="53" t="s">
        <v>1078</v>
      </c>
      <c r="J918" s="53">
        <v>39434956</v>
      </c>
      <c r="K918" s="53" t="s">
        <v>63</v>
      </c>
      <c r="L918" s="53">
        <v>12000</v>
      </c>
      <c r="M918" s="66">
        <v>165</v>
      </c>
      <c r="N918" s="54" t="s">
        <v>896</v>
      </c>
      <c r="O918" s="15" t="s">
        <v>1072</v>
      </c>
      <c r="P918" s="60"/>
    </row>
    <row r="919" spans="1:16" ht="64.8" customHeight="1">
      <c r="A919" s="53">
        <v>32</v>
      </c>
      <c r="B919" s="54" t="s">
        <v>895</v>
      </c>
      <c r="C919" s="53" t="s">
        <v>75</v>
      </c>
      <c r="D919" s="53" t="s">
        <v>63</v>
      </c>
      <c r="E919" s="54" t="s">
        <v>1071</v>
      </c>
      <c r="F919" s="55">
        <v>46079</v>
      </c>
      <c r="G919" s="18">
        <v>899.9</v>
      </c>
      <c r="H919" s="53" t="s">
        <v>50</v>
      </c>
      <c r="I919" s="53" t="s">
        <v>1342</v>
      </c>
      <c r="J919" s="53">
        <v>39009498</v>
      </c>
      <c r="K919" s="53" t="s">
        <v>63</v>
      </c>
      <c r="L919" s="53">
        <v>12000</v>
      </c>
      <c r="M919" s="53">
        <v>74.989999999999995</v>
      </c>
      <c r="N919" s="54" t="s">
        <v>896</v>
      </c>
      <c r="O919" s="15" t="s">
        <v>1264</v>
      </c>
      <c r="P919" s="54"/>
    </row>
    <row r="920" spans="1:16" s="57" customFormat="1" ht="66" customHeight="1">
      <c r="A920" s="53">
        <v>33</v>
      </c>
      <c r="B920" s="54" t="s">
        <v>895</v>
      </c>
      <c r="C920" s="53" t="s">
        <v>75</v>
      </c>
      <c r="D920" s="53" t="s">
        <v>63</v>
      </c>
      <c r="E920" s="54" t="s">
        <v>2702</v>
      </c>
      <c r="F920" s="55">
        <v>46233</v>
      </c>
      <c r="G920" s="18">
        <v>565</v>
      </c>
      <c r="H920" s="53" t="s">
        <v>50</v>
      </c>
      <c r="I920" s="53" t="s">
        <v>2805</v>
      </c>
      <c r="J920" s="53">
        <v>39009498</v>
      </c>
      <c r="K920" s="53" t="s">
        <v>2967</v>
      </c>
      <c r="L920" s="53" t="s">
        <v>2804</v>
      </c>
      <c r="M920" s="53"/>
      <c r="N920" s="54" t="s">
        <v>896</v>
      </c>
      <c r="O920" s="15" t="s">
        <v>2703</v>
      </c>
      <c r="P920" s="54"/>
    </row>
    <row r="921" spans="1:16" s="57" customFormat="1" ht="51.6" customHeight="1">
      <c r="A921" s="53">
        <v>34</v>
      </c>
      <c r="B921" s="54" t="s">
        <v>2806</v>
      </c>
      <c r="C921" s="53" t="s">
        <v>221</v>
      </c>
      <c r="D921" s="53" t="s">
        <v>62</v>
      </c>
      <c r="E921" s="54" t="s">
        <v>2807</v>
      </c>
      <c r="F921" s="55">
        <v>46240</v>
      </c>
      <c r="G921" s="18">
        <v>219.17699999999999</v>
      </c>
      <c r="H921" s="53" t="s">
        <v>6</v>
      </c>
      <c r="I921" s="53" t="s">
        <v>2945</v>
      </c>
      <c r="J921" s="53">
        <v>44838860</v>
      </c>
      <c r="K921" s="53" t="s">
        <v>275</v>
      </c>
      <c r="L921" s="53" t="s">
        <v>2825</v>
      </c>
      <c r="M921" s="53" t="s">
        <v>2961</v>
      </c>
      <c r="N921" s="54" t="s">
        <v>2826</v>
      </c>
      <c r="O921" s="15" t="s">
        <v>2808</v>
      </c>
      <c r="P921" s="54"/>
    </row>
    <row r="922" spans="1:16" s="57" customFormat="1" ht="16.2">
      <c r="A922" s="50"/>
      <c r="B922" s="49" t="s">
        <v>40</v>
      </c>
      <c r="C922" s="50"/>
      <c r="D922" s="50"/>
      <c r="E922" s="51"/>
      <c r="F922" s="48"/>
      <c r="G922" s="56"/>
      <c r="H922" s="48"/>
      <c r="I922" s="48"/>
      <c r="J922" s="48"/>
      <c r="K922" s="48"/>
      <c r="L922" s="48"/>
      <c r="M922" s="62"/>
      <c r="N922" s="51"/>
      <c r="O922" s="75"/>
      <c r="P922" s="75"/>
    </row>
    <row r="923" spans="1:16" ht="46.8">
      <c r="A923" s="53">
        <v>1</v>
      </c>
      <c r="B923" s="54" t="s">
        <v>419</v>
      </c>
      <c r="C923" s="53" t="s">
        <v>79</v>
      </c>
      <c r="D923" s="53" t="s">
        <v>63</v>
      </c>
      <c r="E923" s="54" t="s">
        <v>416</v>
      </c>
      <c r="F923" s="55">
        <v>46043</v>
      </c>
      <c r="G923" s="18">
        <v>348</v>
      </c>
      <c r="H923" s="53" t="s">
        <v>6</v>
      </c>
      <c r="I923" s="53" t="s">
        <v>417</v>
      </c>
      <c r="J923" s="53">
        <v>35341308</v>
      </c>
      <c r="K923" s="53" t="s">
        <v>63</v>
      </c>
      <c r="L923" s="53">
        <v>1</v>
      </c>
      <c r="M923" s="66">
        <v>29000</v>
      </c>
      <c r="N923" s="54" t="s">
        <v>418</v>
      </c>
      <c r="O923" s="15" t="s">
        <v>420</v>
      </c>
      <c r="P923" s="54"/>
    </row>
    <row r="924" spans="1:16" s="57" customFormat="1" ht="16.2">
      <c r="A924" s="48"/>
      <c r="B924" s="49" t="s">
        <v>49</v>
      </c>
      <c r="C924" s="50"/>
      <c r="D924" s="50"/>
      <c r="E924" s="51"/>
      <c r="F924" s="48"/>
      <c r="G924" s="56"/>
      <c r="H924" s="48"/>
      <c r="I924" s="48"/>
      <c r="J924" s="48"/>
      <c r="K924" s="48"/>
      <c r="L924" s="48"/>
      <c r="M924" s="62"/>
      <c r="N924" s="51"/>
      <c r="O924" s="75"/>
      <c r="P924" s="75"/>
    </row>
    <row r="925" spans="1:16" s="57" customFormat="1" ht="64.2" customHeight="1">
      <c r="A925" s="53">
        <v>1</v>
      </c>
      <c r="B925" s="54" t="s">
        <v>242</v>
      </c>
      <c r="C925" s="53" t="s">
        <v>65</v>
      </c>
      <c r="D925" s="53" t="s">
        <v>62</v>
      </c>
      <c r="E925" s="54" t="s">
        <v>243</v>
      </c>
      <c r="F925" s="55">
        <v>46035</v>
      </c>
      <c r="G925" s="18">
        <v>360</v>
      </c>
      <c r="H925" s="53" t="s">
        <v>6</v>
      </c>
      <c r="I925" s="53" t="s">
        <v>638</v>
      </c>
      <c r="J925" s="53">
        <v>32654545</v>
      </c>
      <c r="K925" s="53" t="s">
        <v>244</v>
      </c>
      <c r="L925" s="53">
        <v>36000</v>
      </c>
      <c r="M925" s="66">
        <v>353.3</v>
      </c>
      <c r="N925" s="54" t="s">
        <v>245</v>
      </c>
      <c r="O925" s="15" t="s">
        <v>246</v>
      </c>
      <c r="P925" s="60"/>
    </row>
    <row r="926" spans="1:16" s="57" customFormat="1" ht="61.8" customHeight="1">
      <c r="A926" s="53">
        <v>2</v>
      </c>
      <c r="B926" s="54" t="s">
        <v>242</v>
      </c>
      <c r="C926" s="53" t="s">
        <v>251</v>
      </c>
      <c r="D926" s="53" t="s">
        <v>62</v>
      </c>
      <c r="E926" s="54" t="s">
        <v>247</v>
      </c>
      <c r="F926" s="55">
        <v>46031</v>
      </c>
      <c r="G926" s="18">
        <v>255.78899999999999</v>
      </c>
      <c r="H926" s="53" t="s">
        <v>6</v>
      </c>
      <c r="I926" s="53" t="s">
        <v>639</v>
      </c>
      <c r="J926" s="53">
        <v>42399676</v>
      </c>
      <c r="K926" s="53" t="s">
        <v>219</v>
      </c>
      <c r="L926" s="53">
        <v>15</v>
      </c>
      <c r="M926" s="66">
        <v>255.8</v>
      </c>
      <c r="N926" s="54" t="s">
        <v>248</v>
      </c>
      <c r="O926" s="15" t="s">
        <v>249</v>
      </c>
      <c r="P926" s="60"/>
    </row>
    <row r="927" spans="1:16" s="57" customFormat="1" ht="33.6" customHeight="1">
      <c r="A927" s="53">
        <v>3</v>
      </c>
      <c r="B927" s="54" t="s">
        <v>473</v>
      </c>
      <c r="C927" s="53" t="s">
        <v>221</v>
      </c>
      <c r="D927" s="53" t="s">
        <v>62</v>
      </c>
      <c r="E927" s="54" t="s">
        <v>474</v>
      </c>
      <c r="F927" s="55">
        <v>46048</v>
      </c>
      <c r="G927" s="18">
        <v>202.81800000000001</v>
      </c>
      <c r="H927" s="53" t="s">
        <v>6</v>
      </c>
      <c r="I927" s="53" t="s">
        <v>423</v>
      </c>
      <c r="J927" s="53">
        <v>44838860</v>
      </c>
      <c r="K927" s="53" t="s">
        <v>275</v>
      </c>
      <c r="L927" s="53" t="s">
        <v>484</v>
      </c>
      <c r="M927" s="66">
        <v>54.84</v>
      </c>
      <c r="N927" s="54" t="s">
        <v>2489</v>
      </c>
      <c r="O927" s="15" t="s">
        <v>475</v>
      </c>
      <c r="P927" s="60"/>
    </row>
    <row r="928" spans="1:16" s="57" customFormat="1" ht="37.799999999999997" customHeight="1">
      <c r="A928" s="53">
        <v>4</v>
      </c>
      <c r="B928" s="54" t="s">
        <v>473</v>
      </c>
      <c r="C928" s="53" t="s">
        <v>497</v>
      </c>
      <c r="D928" s="53" t="s">
        <v>62</v>
      </c>
      <c r="E928" s="54" t="s">
        <v>640</v>
      </c>
      <c r="F928" s="55">
        <v>46049</v>
      </c>
      <c r="G928" s="18">
        <v>234</v>
      </c>
      <c r="H928" s="53" t="s">
        <v>6</v>
      </c>
      <c r="I928" s="53" t="s">
        <v>641</v>
      </c>
      <c r="J928" s="53" t="s">
        <v>642</v>
      </c>
      <c r="K928" s="53" t="s">
        <v>426</v>
      </c>
      <c r="L928" s="53" t="s">
        <v>643</v>
      </c>
      <c r="M928" s="66" t="s">
        <v>644</v>
      </c>
      <c r="N928" s="54" t="s">
        <v>645</v>
      </c>
      <c r="O928" s="15" t="s">
        <v>646</v>
      </c>
      <c r="P928" s="53" t="s">
        <v>172</v>
      </c>
    </row>
    <row r="929" spans="1:16" s="57" customFormat="1" ht="95.4" customHeight="1">
      <c r="A929" s="53">
        <v>5</v>
      </c>
      <c r="B929" s="54" t="s">
        <v>473</v>
      </c>
      <c r="C929" s="53" t="s">
        <v>169</v>
      </c>
      <c r="D929" s="53" t="s">
        <v>62</v>
      </c>
      <c r="E929" s="54" t="s">
        <v>1073</v>
      </c>
      <c r="F929" s="55">
        <v>46077</v>
      </c>
      <c r="G929" s="18">
        <v>455</v>
      </c>
      <c r="H929" s="53" t="s">
        <v>6</v>
      </c>
      <c r="I929" s="53" t="s">
        <v>1074</v>
      </c>
      <c r="J929" s="53">
        <v>2889407493</v>
      </c>
      <c r="K929" s="53" t="s">
        <v>426</v>
      </c>
      <c r="L929" s="53">
        <v>1</v>
      </c>
      <c r="M929" s="66">
        <v>455000</v>
      </c>
      <c r="N929" s="54" t="s">
        <v>1075</v>
      </c>
      <c r="O929" s="15" t="s">
        <v>1076</v>
      </c>
      <c r="P929" s="53" t="s">
        <v>172</v>
      </c>
    </row>
    <row r="930" spans="1:16" s="57" customFormat="1" ht="101.4" customHeight="1">
      <c r="A930" s="53">
        <v>6</v>
      </c>
      <c r="B930" s="54" t="s">
        <v>473</v>
      </c>
      <c r="C930" s="53" t="s">
        <v>169</v>
      </c>
      <c r="D930" s="53" t="s">
        <v>62</v>
      </c>
      <c r="E930" s="54" t="s">
        <v>1073</v>
      </c>
      <c r="F930" s="55">
        <v>46122</v>
      </c>
      <c r="G930" s="18">
        <v>477.75</v>
      </c>
      <c r="H930" s="53" t="s">
        <v>6</v>
      </c>
      <c r="I930" s="53" t="s">
        <v>1074</v>
      </c>
      <c r="J930" s="53">
        <v>2889407493</v>
      </c>
      <c r="K930" s="53" t="s">
        <v>426</v>
      </c>
      <c r="L930" s="53">
        <v>1</v>
      </c>
      <c r="M930" s="66">
        <v>477750</v>
      </c>
      <c r="N930" s="54" t="s">
        <v>1075</v>
      </c>
      <c r="O930" s="54" t="s">
        <v>1773</v>
      </c>
      <c r="P930" s="53"/>
    </row>
    <row r="931" spans="1:16" s="57" customFormat="1" ht="93.6">
      <c r="A931" s="53">
        <v>7</v>
      </c>
      <c r="B931" s="54" t="s">
        <v>473</v>
      </c>
      <c r="C931" s="53" t="s">
        <v>81</v>
      </c>
      <c r="D931" s="53" t="s">
        <v>63</v>
      </c>
      <c r="E931" s="54" t="s">
        <v>1960</v>
      </c>
      <c r="F931" s="55">
        <v>46139</v>
      </c>
      <c r="G931" s="18">
        <v>290</v>
      </c>
      <c r="H931" s="53" t="s">
        <v>6</v>
      </c>
      <c r="I931" s="53" t="s">
        <v>2054</v>
      </c>
      <c r="J931" s="53">
        <v>45190515</v>
      </c>
      <c r="K931" s="53" t="s">
        <v>63</v>
      </c>
      <c r="L931" s="53">
        <v>1</v>
      </c>
      <c r="M931" s="66">
        <v>290000</v>
      </c>
      <c r="N931" s="54" t="s">
        <v>1961</v>
      </c>
      <c r="O931" s="54" t="s">
        <v>1962</v>
      </c>
      <c r="P931" s="53"/>
    </row>
    <row r="932" spans="1:16" s="57" customFormat="1" ht="46.8">
      <c r="A932" s="53">
        <v>8</v>
      </c>
      <c r="B932" s="54" t="s">
        <v>473</v>
      </c>
      <c r="C932" s="53" t="s">
        <v>221</v>
      </c>
      <c r="D932" s="53" t="s">
        <v>62</v>
      </c>
      <c r="E932" s="54" t="s">
        <v>474</v>
      </c>
      <c r="F932" s="55">
        <v>46216</v>
      </c>
      <c r="G932" s="18">
        <v>291.64</v>
      </c>
      <c r="H932" s="53" t="s">
        <v>6</v>
      </c>
      <c r="I932" s="53" t="s">
        <v>2092</v>
      </c>
      <c r="J932" s="53">
        <v>44763104</v>
      </c>
      <c r="K932" s="53" t="s">
        <v>275</v>
      </c>
      <c r="L932" s="53" t="s">
        <v>2490</v>
      </c>
      <c r="M932" s="53" t="s">
        <v>2587</v>
      </c>
      <c r="N932" s="54" t="s">
        <v>2489</v>
      </c>
      <c r="O932" s="54" t="s">
        <v>2567</v>
      </c>
      <c r="P932" s="60"/>
    </row>
    <row r="933" spans="1:16" s="57" customFormat="1" ht="31.2">
      <c r="A933" s="53">
        <v>9</v>
      </c>
      <c r="B933" s="54" t="s">
        <v>473</v>
      </c>
      <c r="C933" s="53" t="s">
        <v>221</v>
      </c>
      <c r="D933" s="53" t="s">
        <v>62</v>
      </c>
      <c r="E933" s="54" t="s">
        <v>2858</v>
      </c>
      <c r="F933" s="55">
        <v>46251</v>
      </c>
      <c r="G933" s="18">
        <v>240.84</v>
      </c>
      <c r="H933" s="53" t="s">
        <v>6</v>
      </c>
      <c r="I933" s="14" t="s">
        <v>764</v>
      </c>
      <c r="J933" s="14">
        <v>43699122</v>
      </c>
      <c r="K933" s="53" t="s">
        <v>275</v>
      </c>
      <c r="L933" s="53">
        <v>3600</v>
      </c>
      <c r="M933" s="53">
        <v>66.91</v>
      </c>
      <c r="N933" s="54" t="s">
        <v>2859</v>
      </c>
      <c r="O933" s="54" t="s">
        <v>2860</v>
      </c>
      <c r="P933" s="60"/>
    </row>
    <row r="934" spans="1:16" s="57" customFormat="1" ht="46.8">
      <c r="A934" s="53">
        <v>10</v>
      </c>
      <c r="B934" s="54" t="s">
        <v>473</v>
      </c>
      <c r="C934" s="53" t="s">
        <v>221</v>
      </c>
      <c r="D934" s="53" t="s">
        <v>62</v>
      </c>
      <c r="E934" s="54" t="s">
        <v>474</v>
      </c>
      <c r="F934" s="55">
        <v>46259</v>
      </c>
      <c r="G934" s="18">
        <v>739.92</v>
      </c>
      <c r="H934" s="53" t="s">
        <v>6</v>
      </c>
      <c r="I934" s="14"/>
      <c r="J934" s="14"/>
      <c r="K934" s="53" t="s">
        <v>275</v>
      </c>
      <c r="L934" s="53" t="s">
        <v>2962</v>
      </c>
      <c r="M934" s="53" t="s">
        <v>2963</v>
      </c>
      <c r="N934" s="54" t="s">
        <v>2964</v>
      </c>
      <c r="O934" s="54" t="s">
        <v>2927</v>
      </c>
      <c r="P934" s="60"/>
    </row>
    <row r="935" spans="1:16" s="57" customFormat="1" ht="31.2">
      <c r="A935" s="53">
        <v>11</v>
      </c>
      <c r="B935" s="54" t="s">
        <v>1447</v>
      </c>
      <c r="C935" s="53" t="s">
        <v>221</v>
      </c>
      <c r="D935" s="53" t="s">
        <v>62</v>
      </c>
      <c r="E935" s="54" t="s">
        <v>1448</v>
      </c>
      <c r="F935" s="55">
        <v>46120</v>
      </c>
      <c r="G935" s="18">
        <v>652.5</v>
      </c>
      <c r="H935" s="53" t="s">
        <v>6</v>
      </c>
      <c r="I935" s="53" t="s">
        <v>1774</v>
      </c>
      <c r="J935" s="53">
        <v>44838860</v>
      </c>
      <c r="K935" s="53" t="s">
        <v>275</v>
      </c>
      <c r="L935" s="53" t="s">
        <v>1449</v>
      </c>
      <c r="M935" s="53" t="s">
        <v>1775</v>
      </c>
      <c r="N935" s="54" t="s">
        <v>1450</v>
      </c>
      <c r="O935" s="54" t="s">
        <v>1629</v>
      </c>
    </row>
    <row r="936" spans="1:16" s="57" customFormat="1" ht="31.2">
      <c r="A936" s="61">
        <v>12</v>
      </c>
      <c r="B936" s="54" t="s">
        <v>1447</v>
      </c>
      <c r="C936" s="53" t="s">
        <v>221</v>
      </c>
      <c r="D936" s="53" t="s">
        <v>62</v>
      </c>
      <c r="E936" s="54" t="s">
        <v>1448</v>
      </c>
      <c r="F936" s="55">
        <v>46225</v>
      </c>
      <c r="G936" s="18">
        <v>776.3</v>
      </c>
      <c r="H936" s="96" t="s">
        <v>6</v>
      </c>
      <c r="I936" s="53" t="s">
        <v>764</v>
      </c>
      <c r="J936" s="53">
        <v>43699122</v>
      </c>
      <c r="K936" s="53" t="s">
        <v>275</v>
      </c>
      <c r="L936" s="96" t="s">
        <v>2720</v>
      </c>
      <c r="M936" s="100" t="s">
        <v>2721</v>
      </c>
      <c r="N936" s="54" t="s">
        <v>2041</v>
      </c>
      <c r="O936" s="54" t="s">
        <v>2649</v>
      </c>
    </row>
  </sheetData>
  <autoFilter ref="A9:P936"/>
  <mergeCells count="22">
    <mergeCell ref="A6:A8"/>
    <mergeCell ref="B6:B8"/>
    <mergeCell ref="C6:C8"/>
    <mergeCell ref="D6:D8"/>
    <mergeCell ref="E6:E7"/>
    <mergeCell ref="H1:I1"/>
    <mergeCell ref="H2:I2"/>
    <mergeCell ref="H3:I3"/>
    <mergeCell ref="A4:I4"/>
    <mergeCell ref="H5:I5"/>
    <mergeCell ref="P6:P8"/>
    <mergeCell ref="O6:O8"/>
    <mergeCell ref="F6:F8"/>
    <mergeCell ref="G6:G7"/>
    <mergeCell ref="H6:H8"/>
    <mergeCell ref="I6:I8"/>
    <mergeCell ref="K6:N6"/>
    <mergeCell ref="J6:J8"/>
    <mergeCell ref="K7:K8"/>
    <mergeCell ref="L7:L8"/>
    <mergeCell ref="M7:M8"/>
    <mergeCell ref="N7:N8"/>
  </mergeCells>
  <hyperlinks>
    <hyperlink ref="O688" r:id="rId1" display="https://prozorro.gov.ua/tender/UA-2026-01-02-005311-a"/>
    <hyperlink ref="O105" r:id="rId2"/>
    <hyperlink ref="O565" r:id="rId3"/>
    <hyperlink ref="O566" r:id="rId4"/>
    <hyperlink ref="O702" r:id="rId5"/>
    <hyperlink ref="O703" r:id="rId6"/>
    <hyperlink ref="O734" r:id="rId7"/>
    <hyperlink ref="O830" r:id="rId8"/>
    <hyperlink ref="O831" r:id="rId9"/>
    <hyperlink ref="O888" r:id="rId10"/>
    <hyperlink ref="O905" r:id="rId11"/>
    <hyperlink ref="O502" r:id="rId12"/>
    <hyperlink ref="O120" r:id="rId13"/>
    <hyperlink ref="O353" r:id="rId14"/>
    <hyperlink ref="O570" r:id="rId15"/>
    <hyperlink ref="O571" r:id="rId16"/>
    <hyperlink ref="O572" r:id="rId17"/>
    <hyperlink ref="O573" r:id="rId18"/>
    <hyperlink ref="O574" r:id="rId19"/>
    <hyperlink ref="O575" r:id="rId20"/>
    <hyperlink ref="O576" r:id="rId21"/>
    <hyperlink ref="O925" r:id="rId22"/>
    <hyperlink ref="O926" r:id="rId23"/>
    <hyperlink ref="O13" r:id="rId24"/>
    <hyperlink ref="O14" r:id="rId25"/>
    <hyperlink ref="O15" r:id="rId26"/>
    <hyperlink ref="O92" r:id="rId27"/>
    <hyperlink ref="O107" r:id="rId28"/>
    <hyperlink ref="O108" r:id="rId29"/>
    <hyperlink ref="O109" r:id="rId30"/>
    <hyperlink ref="O115" r:id="rId31"/>
    <hyperlink ref="O106" r:id="rId32"/>
    <hyperlink ref="O122" r:id="rId33"/>
    <hyperlink ref="O123" r:id="rId34"/>
    <hyperlink ref="O124" r:id="rId35"/>
    <hyperlink ref="O215" r:id="rId36"/>
    <hyperlink ref="O229" r:id="rId37"/>
    <hyperlink ref="O230" r:id="rId38"/>
    <hyperlink ref="O236" r:id="rId39"/>
    <hyperlink ref="O251" r:id="rId40"/>
    <hyperlink ref="O252" r:id="rId41"/>
    <hyperlink ref="O253" r:id="rId42"/>
    <hyperlink ref="O254" r:id="rId43"/>
    <hyperlink ref="O255" r:id="rId44"/>
    <hyperlink ref="O256" r:id="rId45"/>
    <hyperlink ref="O226" r:id="rId46"/>
    <hyperlink ref="O227" r:id="rId47"/>
    <hyperlink ref="O225" r:id="rId48"/>
    <hyperlink ref="O354" r:id="rId49"/>
    <hyperlink ref="O503" r:id="rId50"/>
    <hyperlink ref="O529" r:id="rId51"/>
    <hyperlink ref="O577" r:id="rId52"/>
    <hyperlink ref="O578" r:id="rId53"/>
    <hyperlink ref="O861" r:id="rId54"/>
    <hyperlink ref="O16" r:id="rId55"/>
    <hyperlink ref="O63" r:id="rId56"/>
    <hyperlink ref="O64" r:id="rId57"/>
    <hyperlink ref="O832" r:id="rId58"/>
    <hyperlink ref="O833" r:id="rId59"/>
    <hyperlink ref="O866" r:id="rId60"/>
    <hyperlink ref="O889" r:id="rId61"/>
    <hyperlink ref="O914" r:id="rId62"/>
    <hyperlink ref="O927" r:id="rId63"/>
    <hyperlink ref="O197" r:id="rId64"/>
    <hyperlink ref="O239" r:id="rId65"/>
    <hyperlink ref="O504" r:id="rId66"/>
    <hyperlink ref="O559" r:id="rId67"/>
    <hyperlink ref="O579" r:id="rId68"/>
    <hyperlink ref="O580" r:id="rId69"/>
    <hyperlink ref="O581" r:id="rId70"/>
    <hyperlink ref="O582" r:id="rId71"/>
    <hyperlink ref="O584" r:id="rId72"/>
    <hyperlink ref="O583" r:id="rId73"/>
    <hyperlink ref="O19" r:id="rId74"/>
    <hyperlink ref="O18" r:id="rId75"/>
    <hyperlink ref="O20" r:id="rId76"/>
    <hyperlink ref="O21" r:id="rId77"/>
    <hyperlink ref="O22" r:id="rId78"/>
    <hyperlink ref="O17" r:id="rId79"/>
    <hyperlink ref="O56" r:id="rId80"/>
    <hyperlink ref="O117" r:id="rId81"/>
    <hyperlink ref="O198" r:id="rId82"/>
    <hyperlink ref="O228" r:id="rId83"/>
    <hyperlink ref="O262" r:id="rId84"/>
    <hyperlink ref="O263" r:id="rId85"/>
    <hyperlink ref="O264" r:id="rId86"/>
    <hyperlink ref="O323" r:id="rId87"/>
    <hyperlink ref="O355" r:id="rId88"/>
    <hyperlink ref="O356" r:id="rId89"/>
    <hyperlink ref="O357" r:id="rId90"/>
    <hyperlink ref="O843" r:id="rId91"/>
    <hyperlink ref="O844" r:id="rId92"/>
    <hyperlink ref="O505" r:id="rId93"/>
    <hyperlink ref="O506" r:id="rId94"/>
    <hyperlink ref="O560" r:id="rId95"/>
    <hyperlink ref="O561" r:id="rId96"/>
    <hyperlink ref="O57" r:id="rId97"/>
    <hyperlink ref="O585" r:id="rId98"/>
    <hyperlink ref="O586" r:id="rId99"/>
    <hyperlink ref="O587" r:id="rId100"/>
    <hyperlink ref="O588" r:id="rId101"/>
    <hyperlink ref="O589" r:id="rId102"/>
    <hyperlink ref="O590" r:id="rId103"/>
    <hyperlink ref="O591" r:id="rId104"/>
    <hyperlink ref="O592" r:id="rId105"/>
    <hyperlink ref="O593" r:id="rId106"/>
    <hyperlink ref="O594" r:id="rId107"/>
    <hyperlink ref="O595" r:id="rId108"/>
    <hyperlink ref="O596" r:id="rId109"/>
    <hyperlink ref="O597" r:id="rId110"/>
    <hyperlink ref="O598" r:id="rId111"/>
    <hyperlink ref="O110" r:id="rId112"/>
    <hyperlink ref="O199" r:id="rId113"/>
    <hyperlink ref="O216" r:id="rId114"/>
    <hyperlink ref="O217" r:id="rId115"/>
    <hyperlink ref="O265" r:id="rId116"/>
    <hyperlink ref="O266" r:id="rId117"/>
    <hyperlink ref="O267" r:id="rId118"/>
    <hyperlink ref="O268" r:id="rId119"/>
    <hyperlink ref="O269" r:id="rId120"/>
    <hyperlink ref="O270" r:id="rId121"/>
    <hyperlink ref="O271" r:id="rId122"/>
    <hyperlink ref="O272" r:id="rId123"/>
    <hyperlink ref="O273" r:id="rId124"/>
    <hyperlink ref="O274" r:id="rId125"/>
    <hyperlink ref="O358" r:id="rId126"/>
    <hyperlink ref="O394" r:id="rId127"/>
    <hyperlink ref="O877" r:id="rId128"/>
    <hyperlink ref="O878" r:id="rId129"/>
    <hyperlink ref="O907" r:id="rId130"/>
    <hyperlink ref="O906" r:id="rId131"/>
    <hyperlink ref="O908" r:id="rId132"/>
    <hyperlink ref="O909" r:id="rId133"/>
    <hyperlink ref="O531" r:id="rId134"/>
    <hyperlink ref="O530" r:id="rId135"/>
    <hyperlink ref="O845" r:id="rId136"/>
    <hyperlink ref="O846" r:id="rId137"/>
    <hyperlink ref="O128" r:id="rId138"/>
    <hyperlink ref="O129" r:id="rId139"/>
    <hyperlink ref="O130" r:id="rId140"/>
    <hyperlink ref="O131" r:id="rId141"/>
    <hyperlink ref="O218" r:id="rId142"/>
    <hyperlink ref="O275" r:id="rId143"/>
    <hyperlink ref="O276" r:id="rId144"/>
    <hyperlink ref="O359" r:id="rId145"/>
    <hyperlink ref="O507" r:id="rId146"/>
    <hyperlink ref="O890" r:id="rId147"/>
    <hyperlink ref="O910" r:id="rId148"/>
    <hyperlink ref="O915" r:id="rId149"/>
    <hyperlink ref="O599" r:id="rId150"/>
    <hyperlink ref="O600" r:id="rId151"/>
    <hyperlink ref="O601" r:id="rId152"/>
    <hyperlink ref="O533" r:id="rId153"/>
    <hyperlink ref="O534" r:id="rId154"/>
    <hyperlink ref="O24" r:id="rId155"/>
    <hyperlink ref="O23" r:id="rId156"/>
    <hyperlink ref="O65" r:id="rId157"/>
    <hyperlink ref="O25" r:id="rId158"/>
    <hyperlink ref="O59" r:id="rId159"/>
    <hyperlink ref="O879" r:id="rId160"/>
    <hyperlink ref="O918" r:id="rId161"/>
    <hyperlink ref="O929" r:id="rId162"/>
    <hyperlink ref="O111" r:id="rId163"/>
    <hyperlink ref="O132" r:id="rId164"/>
    <hyperlink ref="O133" r:id="rId165"/>
    <hyperlink ref="O134" r:id="rId166"/>
    <hyperlink ref="O200" r:id="rId167"/>
    <hyperlink ref="O277" r:id="rId168"/>
    <hyperlink ref="O284" r:id="rId169"/>
    <hyperlink ref="O278" r:id="rId170"/>
    <hyperlink ref="O535" r:id="rId171"/>
    <hyperlink ref="O536" r:id="rId172"/>
    <hyperlink ref="O602" r:id="rId173"/>
    <hyperlink ref="O604" r:id="rId174"/>
    <hyperlink ref="O605" r:id="rId175"/>
    <hyperlink ref="O606" r:id="rId176"/>
    <hyperlink ref="O607" r:id="rId177"/>
    <hyperlink ref="O608" r:id="rId178"/>
    <hyperlink ref="O609" r:id="rId179"/>
    <hyperlink ref="O610" r:id="rId180"/>
    <hyperlink ref="O847" r:id="rId181"/>
    <hyperlink ref="O854" r:id="rId182"/>
    <hyperlink ref="O919" r:id="rId183"/>
    <hyperlink ref="O139" r:id="rId184"/>
    <hyperlink ref="O611" r:id="rId185"/>
    <hyperlink ref="O612" r:id="rId186"/>
    <hyperlink ref="O613" r:id="rId187"/>
    <hyperlink ref="O614" r:id="rId188"/>
    <hyperlink ref="O615" r:id="rId189"/>
    <hyperlink ref="O863" r:id="rId190"/>
    <hyperlink ref="O880" r:id="rId191"/>
    <hyperlink ref="O66" r:id="rId192"/>
    <hyperlink ref="O27" r:id="rId193"/>
    <hyperlink ref="O141" r:id="rId194"/>
    <hyperlink ref="O295" r:id="rId195"/>
    <hyperlink ref="O616" r:id="rId196"/>
    <hyperlink ref="O619" r:id="rId197"/>
    <hyperlink ref="O618" r:id="rId198"/>
    <hyperlink ref="O617" r:id="rId199"/>
    <hyperlink ref="O916" r:id="rId200"/>
    <hyperlink ref="O493" r:id="rId201"/>
    <hyperlink ref="O508" r:id="rId202"/>
    <hyperlink ref="O620" r:id="rId203"/>
    <hyperlink ref="O338" r:id="rId204"/>
    <hyperlink ref="O136" r:id="rId205"/>
    <hyperlink ref="O876" r:id="rId206"/>
    <hyperlink ref="O510" r:id="rId207"/>
    <hyperlink ref="O621" r:id="rId208"/>
    <hyperlink ref="O622" r:id="rId209"/>
    <hyperlink ref="O603" r:id="rId210"/>
    <hyperlink ref="O892" r:id="rId211"/>
    <hyperlink ref="O891" r:id="rId212"/>
    <hyperlink ref="O67" r:id="rId213"/>
    <hyperlink ref="O146" r:id="rId214"/>
    <hyperlink ref="O147" r:id="rId215"/>
    <hyperlink ref="O148" r:id="rId216"/>
    <hyperlink ref="O204" r:id="rId217"/>
    <hyperlink ref="O205" r:id="rId218"/>
    <hyperlink ref="O296" r:id="rId219"/>
    <hyperlink ref="O297" r:id="rId220"/>
    <hyperlink ref="O298" r:id="rId221"/>
    <hyperlink ref="O324" r:id="rId222"/>
    <hyperlink ref="O406" r:id="rId223"/>
    <hyperlink ref="O893" r:id="rId224"/>
    <hyperlink ref="O894" r:id="rId225"/>
    <hyperlink ref="O895" r:id="rId226"/>
    <hyperlink ref="O896" r:id="rId227"/>
    <hyperlink ref="O897" r:id="rId228"/>
    <hyperlink ref="O935" r:id="rId229"/>
    <hyperlink ref="O60" r:id="rId230"/>
    <hyperlink ref="O149" r:id="rId231"/>
    <hyperlink ref="O150" r:id="rId232"/>
    <hyperlink ref="O151" r:id="rId233"/>
    <hyperlink ref="O152" r:id="rId234"/>
    <hyperlink ref="O153" r:id="rId235"/>
    <hyperlink ref="O154" r:id="rId236"/>
    <hyperlink ref="O155" r:id="rId237"/>
    <hyperlink ref="O299" r:id="rId238"/>
    <hyperlink ref="O300" r:id="rId239"/>
    <hyperlink ref="O301" r:id="rId240"/>
    <hyperlink ref="O325" r:id="rId241"/>
    <hyperlink ref="O326" r:id="rId242"/>
    <hyperlink ref="O343" r:id="rId243"/>
    <hyperlink ref="O365" r:id="rId244"/>
    <hyperlink ref="O391" r:id="rId245"/>
    <hyperlink ref="O538" r:id="rId246"/>
    <hyperlink ref="O623" r:id="rId247"/>
    <hyperlink ref="O633" r:id="rId248"/>
    <hyperlink ref="O632" r:id="rId249"/>
    <hyperlink ref="O631" r:id="rId250"/>
    <hyperlink ref="O630" r:id="rId251"/>
    <hyperlink ref="O629" r:id="rId252"/>
    <hyperlink ref="O628" r:id="rId253"/>
    <hyperlink ref="O627" r:id="rId254"/>
    <hyperlink ref="O626" r:id="rId255"/>
    <hyperlink ref="O625" r:id="rId256"/>
    <hyperlink ref="O624" r:id="rId257"/>
    <hyperlink ref="O634" r:id="rId258"/>
    <hyperlink ref="O635" r:id="rId259"/>
    <hyperlink ref="O636" r:id="rId260"/>
    <hyperlink ref="O693" r:id="rId261"/>
    <hyperlink ref="O798" r:id="rId262"/>
    <hyperlink ref="O840" r:id="rId263"/>
    <hyperlink ref="O849" r:id="rId264"/>
    <hyperlink ref="O850" r:id="rId265"/>
    <hyperlink ref="O848" r:id="rId266"/>
    <hyperlink ref="O930" r:id="rId267"/>
    <hyperlink ref="O40" r:id="rId268"/>
    <hyperlink ref="O68" r:id="rId269"/>
    <hyperlink ref="O69" r:id="rId270"/>
    <hyperlink ref="O156" r:id="rId271"/>
    <hyperlink ref="O157" r:id="rId272"/>
    <hyperlink ref="O158" r:id="rId273"/>
    <hyperlink ref="O159" r:id="rId274"/>
    <hyperlink ref="O302" r:id="rId275"/>
    <hyperlink ref="O303" r:id="rId276"/>
    <hyperlink ref="O304" r:id="rId277"/>
    <hyperlink ref="O305" r:id="rId278"/>
    <hyperlink ref="O344" r:id="rId279"/>
    <hyperlink ref="O345" r:id="rId280"/>
    <hyperlink ref="O366" r:id="rId281"/>
    <hyperlink ref="O160" r:id="rId282"/>
    <hyperlink ref="O161" r:id="rId283"/>
    <hyperlink ref="O206" r:id="rId284"/>
    <hyperlink ref="O306" r:id="rId285"/>
    <hyperlink ref="O307" r:id="rId286"/>
    <hyperlink ref="O308" r:id="rId287"/>
    <hyperlink ref="O327" r:id="rId288"/>
    <hyperlink ref="O328" r:id="rId289"/>
    <hyperlink ref="O329" r:id="rId290"/>
    <hyperlink ref="O330" r:id="rId291"/>
    <hyperlink ref="O637" r:id="rId292"/>
    <hyperlink ref="O638" r:id="rId293"/>
    <hyperlink ref="O639" r:id="rId294"/>
    <hyperlink ref="O640" r:id="rId295"/>
    <hyperlink ref="O641" r:id="rId296"/>
    <hyperlink ref="O869" r:id="rId297" display="https://prozorro.gov.ua/uk/tender/UA-2026-03-27-002520-a"/>
    <hyperlink ref="O28" r:id="rId298"/>
    <hyperlink ref="O163" r:id="rId299"/>
    <hyperlink ref="O164" r:id="rId300"/>
    <hyperlink ref="O165" r:id="rId301"/>
    <hyperlink ref="O207" r:id="rId302"/>
    <hyperlink ref="O309" r:id="rId303"/>
    <hyperlink ref="O310" r:id="rId304"/>
    <hyperlink ref="O346" r:id="rId305"/>
    <hyperlink ref="O367" r:id="rId306"/>
    <hyperlink ref="O642" r:id="rId307"/>
    <hyperlink ref="O643" r:id="rId308"/>
    <hyperlink ref="O392" r:id="rId309"/>
    <hyperlink ref="O931" r:id="rId310"/>
    <hyperlink ref="O834" r:id="rId311"/>
    <hyperlink ref="O61" r:id="rId312"/>
    <hyperlink ref="O644" r:id="rId313"/>
    <hyperlink ref="O645" r:id="rId314"/>
    <hyperlink ref="O166" r:id="rId315"/>
    <hyperlink ref="O219" r:id="rId316"/>
    <hyperlink ref="O220" r:id="rId317"/>
    <hyperlink ref="O331" r:id="rId318"/>
    <hyperlink ref="O332" r:id="rId319"/>
    <hyperlink ref="O347" r:id="rId320"/>
    <hyperlink ref="O370" r:id="rId321"/>
    <hyperlink ref="O407" r:id="rId322"/>
    <hyperlink ref="O408" r:id="rId323"/>
    <hyperlink ref="O409" r:id="rId324"/>
    <hyperlink ref="O812" r:id="rId325"/>
    <hyperlink ref="O809" r:id="rId326"/>
    <hyperlink ref="O810" r:id="rId327"/>
    <hyperlink ref="O817" r:id="rId328"/>
    <hyperlink ref="O801" r:id="rId329"/>
    <hyperlink ref="O824" r:id="rId330"/>
    <hyperlink ref="O811" r:id="rId331"/>
    <hyperlink ref="O802" r:id="rId332"/>
    <hyperlink ref="O818" r:id="rId333"/>
    <hyperlink ref="O825" r:id="rId334"/>
    <hyperlink ref="O815" r:id="rId335"/>
    <hyperlink ref="O816" r:id="rId336"/>
    <hyperlink ref="O803" r:id="rId337"/>
    <hyperlink ref="O826" r:id="rId338"/>
    <hyperlink ref="O808" r:id="rId339"/>
    <hyperlink ref="O819" r:id="rId340"/>
    <hyperlink ref="O804" r:id="rId341"/>
    <hyperlink ref="O827" r:id="rId342"/>
    <hyperlink ref="O828" r:id="rId343"/>
    <hyperlink ref="O836" r:id="rId344"/>
    <hyperlink ref="O898" r:id="rId345"/>
    <hyperlink ref="O791" r:id="rId346"/>
    <hyperlink ref="O167" r:id="rId347"/>
    <hyperlink ref="O168" r:id="rId348"/>
    <hyperlink ref="O243" r:id="rId349"/>
    <hyperlink ref="O311" r:id="rId350"/>
    <hyperlink ref="O312" r:id="rId351"/>
    <hyperlink ref="O371" r:id="rId352"/>
    <hyperlink ref="O646" r:id="rId353"/>
    <hyperlink ref="O647:O654" r:id="rId354" display="https://prozorro.gov.ua/uk/tender/UA-2026-05-18-009175-a"/>
    <hyperlink ref="O655" r:id="rId355"/>
    <hyperlink ref="O94" r:id="rId356"/>
    <hyperlink ref="N543" r:id="rId357" display="https://zakupivli.pro/gov/tenders/ua-2026-05-06-012616-a"/>
    <hyperlink ref="O821" r:id="rId358"/>
    <hyperlink ref="O858" r:id="rId359"/>
    <hyperlink ref="O870" r:id="rId360" display="https://prozorro.gov.ua/uk/tender/UA-2026-03-27-002520-a"/>
    <hyperlink ref="O70" r:id="rId361"/>
    <hyperlink ref="O118" r:id="rId362"/>
    <hyperlink ref="O170" r:id="rId363"/>
    <hyperlink ref="O171" r:id="rId364"/>
    <hyperlink ref="O173" r:id="rId365"/>
    <hyperlink ref="O214" r:id="rId366"/>
    <hyperlink ref="O333" r:id="rId367"/>
    <hyperlink ref="O334" r:id="rId368"/>
    <hyperlink ref="O348" r:id="rId369"/>
    <hyperlink ref="O372" r:id="rId370"/>
    <hyperlink ref="O881" r:id="rId371"/>
    <hyperlink ref="O900" r:id="rId372" tooltip="https://prozorro.gov.ua/uk/search/tender?buyer=34766528&amp;sort=publication_date,desc"/>
    <hyperlink ref="O169" r:id="rId373"/>
    <hyperlink ref="O174" r:id="rId374"/>
    <hyperlink ref="O221" r:id="rId375"/>
    <hyperlink ref="O244" r:id="rId376"/>
    <hyperlink ref="O245" r:id="rId377"/>
    <hyperlink ref="O313" r:id="rId378"/>
    <hyperlink ref="O314" r:id="rId379"/>
    <hyperlink ref="O656" r:id="rId380"/>
    <hyperlink ref="O657" r:id="rId381"/>
    <hyperlink ref="O855" r:id="rId382"/>
    <hyperlink ref="O859" r:id="rId383"/>
    <hyperlink ref="O805" r:id="rId384"/>
    <hyperlink ref="O807" r:id="rId385"/>
    <hyperlink ref="O659" r:id="rId386"/>
    <hyperlink ref="O658" r:id="rId387"/>
    <hyperlink ref="O660" r:id="rId388"/>
    <hyperlink ref="O696" r:id="rId389"/>
    <hyperlink ref="O172" r:id="rId390"/>
    <hyperlink ref="O208" r:id="rId391"/>
    <hyperlink ref="O340" r:id="rId392"/>
    <hyperlink ref="O374" r:id="rId393"/>
    <hyperlink ref="O375" r:id="rId394"/>
    <hyperlink ref="O376" r:id="rId395"/>
    <hyperlink ref="O410" r:id="rId396"/>
    <hyperlink ref="O411" r:id="rId397"/>
    <hyperlink ref="O412" r:id="rId398"/>
    <hyperlink ref="O413" r:id="rId399"/>
    <hyperlink ref="O103" r:id="rId400"/>
    <hyperlink ref="O315" r:id="rId401"/>
    <hyperlink ref="O373" r:id="rId402"/>
    <hyperlink ref="O377" r:id="rId403"/>
    <hyperlink ref="O414" r:id="rId404"/>
    <hyperlink ref="O562" r:id="rId405"/>
    <hyperlink ref="O661" r:id="rId406"/>
    <hyperlink ref="O662" r:id="rId407"/>
    <hyperlink ref="O884" r:id="rId408"/>
    <hyperlink ref="O852" r:id="rId409"/>
    <hyperlink ref="O853" r:id="rId410"/>
    <hyperlink ref="O901" r:id="rId411"/>
    <hyperlink ref="O71" r:id="rId412"/>
    <hyperlink ref="O74" r:id="rId413"/>
    <hyperlink ref="O72" r:id="rId414"/>
    <hyperlink ref="O73" r:id="rId415"/>
    <hyperlink ref="O175" r:id="rId416"/>
    <hyperlink ref="O176" r:id="rId417"/>
    <hyperlink ref="O177" r:id="rId418"/>
    <hyperlink ref="O246" r:id="rId419"/>
    <hyperlink ref="O247" r:id="rId420"/>
    <hyperlink ref="O335" r:id="rId421"/>
    <hyperlink ref="O415" r:id="rId422"/>
    <hyperlink ref="O416" r:id="rId423"/>
    <hyperlink ref="O417" r:id="rId424"/>
    <hyperlink ref="O418" r:id="rId425"/>
    <hyperlink ref="O419" r:id="rId426"/>
    <hyperlink ref="O420" r:id="rId427"/>
    <hyperlink ref="C550" r:id="rId428" display="https://prozorro.gov.ua/tender/UA-2026-06-15-006716-a"/>
    <hyperlink ref="N550" r:id="rId429" display="https://prozorro.gov.ua/tender/UA-2026-06-15-006716-a"/>
    <hyperlink ref="O902" r:id="rId430"/>
    <hyperlink ref="O178" r:id="rId431"/>
    <hyperlink ref="O179" r:id="rId432"/>
    <hyperlink ref="O180" r:id="rId433"/>
    <hyperlink ref="O248" r:id="rId434"/>
    <hyperlink ref="O316" r:id="rId435"/>
    <hyperlink ref="O378" r:id="rId436"/>
    <hyperlink ref="O663" r:id="rId437"/>
    <hyperlink ref="O664" r:id="rId438"/>
    <hyperlink ref="O665" r:id="rId439"/>
    <hyperlink ref="O932" r:id="rId440"/>
    <hyperlink ref="O222" r:id="rId441"/>
    <hyperlink ref="O234" r:id="rId442"/>
    <hyperlink ref="O317" r:id="rId443"/>
    <hyperlink ref="O318" r:id="rId444"/>
    <hyperlink ref="O379" r:id="rId445"/>
    <hyperlink ref="O669" r:id="rId446"/>
    <hyperlink ref="O670" r:id="rId447"/>
    <hyperlink ref="O671" r:id="rId448"/>
    <hyperlink ref="O666" r:id="rId449"/>
    <hyperlink ref="O667" r:id="rId450"/>
    <hyperlink ref="O668" r:id="rId451"/>
    <hyperlink ref="O113" r:id="rId452"/>
    <hyperlink ref="O114" r:id="rId453"/>
    <hyperlink ref="O336" r:id="rId454"/>
    <hyperlink ref="O380" r:id="rId455"/>
    <hyperlink ref="O381" r:id="rId456"/>
    <hyperlink ref="O382" r:id="rId457"/>
    <hyperlink ref="O421" r:id="rId458"/>
    <hyperlink ref="O672" r:id="rId459"/>
    <hyperlink ref="O673" r:id="rId460"/>
    <hyperlink ref="O319" r:id="rId461"/>
    <hyperlink ref="O674" r:id="rId462"/>
    <hyperlink ref="O182" r:id="rId463"/>
    <hyperlink ref="O183" r:id="rId464"/>
    <hyperlink ref="O231" r:id="rId465"/>
    <hyperlink ref="O249" r:id="rId466"/>
    <hyperlink ref="O857" r:id="rId467"/>
    <hyperlink ref="O864" r:id="rId468"/>
    <hyperlink ref="O936" r:id="rId469"/>
    <hyperlink ref="O75" r:id="rId470"/>
    <hyperlink ref="O341" r:id="rId471"/>
    <hyperlink ref="O350" r:id="rId472"/>
    <hyperlink ref="O351" r:id="rId473"/>
    <hyperlink ref="O563" r:id="rId474"/>
    <hyperlink ref="O675" r:id="rId475"/>
    <hyperlink ref="O676" r:id="rId476"/>
    <hyperlink ref="O677" r:id="rId477"/>
    <hyperlink ref="O678" r:id="rId478"/>
    <hyperlink ref="O835" r:id="rId479"/>
    <hyperlink ref="O920" r:id="rId480"/>
    <hyperlink ref="O90" r:id="rId481"/>
    <hyperlink ref="O95" r:id="rId482"/>
    <hyperlink ref="O184" r:id="rId483"/>
    <hyperlink ref="O185" r:id="rId484"/>
    <hyperlink ref="O196" r:id="rId485"/>
    <hyperlink ref="O209" r:id="rId486"/>
    <hyperlink ref="O223" r:id="rId487"/>
    <hyperlink ref="O224" r:id="rId488"/>
    <hyperlink ref="O235" r:id="rId489"/>
    <hyperlink ref="O342" r:id="rId490"/>
    <hyperlink ref="O352" r:id="rId491"/>
    <hyperlink ref="O384" r:id="rId492"/>
    <hyperlink ref="O385" r:id="rId493"/>
    <hyperlink ref="O386" r:id="rId494"/>
    <hyperlink ref="O387" r:id="rId495"/>
    <hyperlink ref="O422" r:id="rId496"/>
    <hyperlink ref="O680" r:id="rId497"/>
    <hyperlink ref="O679" r:id="rId498"/>
    <hyperlink ref="O681" r:id="rId499"/>
    <hyperlink ref="O38" r:id="rId500"/>
    <hyperlink ref="O186" r:id="rId501"/>
    <hyperlink ref="O187" r:id="rId502"/>
    <hyperlink ref="O188" r:id="rId503"/>
    <hyperlink ref="O321" r:id="rId504"/>
    <hyperlink ref="O337" r:id="rId505"/>
    <hyperlink ref="O339" r:id="rId506"/>
    <hyperlink ref="O682" r:id="rId507"/>
    <hyperlink ref="O683" r:id="rId508"/>
    <hyperlink ref="O792" r:id="rId509"/>
    <hyperlink ref="O933" r:id="rId510"/>
    <hyperlink ref="O799" r:id="rId511"/>
    <hyperlink ref="O904" r:id="rId512"/>
    <hyperlink ref="O903" r:id="rId513"/>
    <hyperlink ref="O76" r:id="rId514"/>
    <hyperlink ref="O77" r:id="rId515"/>
    <hyperlink ref="O189" r:id="rId516"/>
    <hyperlink ref="O190" r:id="rId517"/>
    <hyperlink ref="O191" r:id="rId518"/>
    <hyperlink ref="O192" r:id="rId519"/>
    <hyperlink ref="O193" r:id="rId520"/>
    <hyperlink ref="O194" r:id="rId521"/>
    <hyperlink ref="O195" r:id="rId522"/>
    <hyperlink ref="O322" r:id="rId523"/>
    <hyperlink ref="O388" r:id="rId524"/>
    <hyperlink ref="O389" r:id="rId525"/>
    <hyperlink ref="O390" r:id="rId526"/>
    <hyperlink ref="O684" r:id="rId527"/>
    <hyperlink ref="O685" r:id="rId528"/>
    <hyperlink ref="O686" r:id="rId529"/>
    <hyperlink ref="O934" r:id="rId530"/>
    <hyperlink ref="O78" r:id="rId531"/>
    <hyperlink ref="O806" r:id="rId532"/>
    <hyperlink ref="O823" r:id="rId533"/>
    <hyperlink ref="O912" r:id="rId534"/>
  </hyperlinks>
  <pageMargins left="0.70866141732283472" right="0.70866141732283472" top="0.74803149606299213" bottom="0.74803149606299213" header="0.31496062992125984" footer="0.31496062992125984"/>
  <pageSetup paperSize="9" scale="70" orientation="landscape" r:id="rId535"/>
  <ignoredErrors>
    <ignoredError sqref="Q105:XFD105" evalError="1"/>
  </ignoredErrors>
</worksheet>
</file>

<file path=xl/worksheets/sheet2.xml><?xml version="1.0" encoding="utf-8"?>
<worksheet xmlns="http://schemas.openxmlformats.org/spreadsheetml/2006/main" xmlns:r="http://schemas.openxmlformats.org/officeDocument/2006/relationships">
  <dimension ref="A1:P84"/>
  <sheetViews>
    <sheetView view="pageBreakPreview" zoomScale="60" zoomScaleNormal="58" workbookViewId="0">
      <selection activeCell="E11" sqref="E11"/>
    </sheetView>
  </sheetViews>
  <sheetFormatPr defaultRowHeight="14.4"/>
  <cols>
    <col min="1" max="1" width="5.33203125" customWidth="1"/>
    <col min="2" max="2" width="26.88671875" customWidth="1"/>
    <col min="3" max="3" width="20.77734375" customWidth="1"/>
    <col min="4" max="4" width="11" customWidth="1"/>
    <col min="5" max="5" width="40" customWidth="1"/>
    <col min="6" max="6" width="14" customWidth="1"/>
    <col min="7" max="7" width="15.88671875" customWidth="1"/>
    <col min="8" max="8" width="14" customWidth="1"/>
    <col min="9" max="9" width="26.44140625" customWidth="1"/>
    <col min="10" max="10" width="16.88671875" customWidth="1"/>
    <col min="11" max="11" width="13.33203125" customWidth="1"/>
    <col min="12" max="12" width="11.33203125" customWidth="1"/>
    <col min="13" max="13" width="15" customWidth="1"/>
    <col min="14" max="14" width="56.44140625" customWidth="1"/>
    <col min="15" max="15" width="51.109375" customWidth="1"/>
  </cols>
  <sheetData>
    <row r="1" spans="1:16" ht="15.6">
      <c r="A1" s="28"/>
      <c r="B1" s="109"/>
      <c r="C1" s="28"/>
      <c r="D1" s="28"/>
      <c r="E1" s="109"/>
      <c r="F1" s="28"/>
      <c r="G1" s="29"/>
      <c r="H1" s="118" t="s">
        <v>67</v>
      </c>
      <c r="I1" s="118"/>
      <c r="J1" s="28"/>
      <c r="K1" s="28"/>
      <c r="L1" s="28"/>
      <c r="M1" s="28"/>
      <c r="N1" s="109"/>
      <c r="O1" s="5"/>
      <c r="P1" s="30"/>
    </row>
    <row r="2" spans="1:16" ht="15.6">
      <c r="A2" s="28"/>
      <c r="B2" s="109"/>
      <c r="C2" s="28"/>
      <c r="D2" s="28"/>
      <c r="E2" s="109"/>
      <c r="F2" s="28"/>
      <c r="G2" s="29"/>
      <c r="H2" s="118" t="s">
        <v>4</v>
      </c>
      <c r="I2" s="118"/>
      <c r="J2" s="28"/>
      <c r="K2" s="28"/>
      <c r="L2" s="28"/>
      <c r="M2" s="28"/>
      <c r="N2" s="109"/>
      <c r="O2" s="5"/>
      <c r="P2" s="30"/>
    </row>
    <row r="3" spans="1:16" ht="15.6">
      <c r="A3" s="28"/>
      <c r="B3" s="109"/>
      <c r="C3" s="28"/>
      <c r="D3" s="28"/>
      <c r="E3" s="109"/>
      <c r="F3" s="28"/>
      <c r="G3" s="29"/>
      <c r="H3" s="118" t="s">
        <v>66</v>
      </c>
      <c r="I3" s="118"/>
      <c r="J3" s="28"/>
      <c r="K3" s="28"/>
      <c r="L3" s="28"/>
      <c r="M3" s="28"/>
      <c r="N3" s="109"/>
      <c r="O3" s="5"/>
      <c r="P3" s="30"/>
    </row>
    <row r="4" spans="1:16" ht="15.6">
      <c r="A4" s="119" t="s">
        <v>72</v>
      </c>
      <c r="B4" s="119"/>
      <c r="C4" s="119"/>
      <c r="D4" s="119"/>
      <c r="E4" s="119"/>
      <c r="F4" s="119"/>
      <c r="G4" s="119"/>
      <c r="H4" s="119"/>
      <c r="I4" s="119"/>
      <c r="J4" s="28"/>
      <c r="K4" s="28"/>
      <c r="L4" s="28"/>
      <c r="M4" s="28"/>
      <c r="N4" s="109"/>
      <c r="O4" s="5"/>
      <c r="P4" s="30"/>
    </row>
    <row r="5" spans="1:16" ht="15.6">
      <c r="A5" s="31"/>
      <c r="B5" s="32"/>
      <c r="C5" s="31"/>
      <c r="D5" s="31"/>
      <c r="E5" s="32"/>
      <c r="F5" s="31"/>
      <c r="G5" s="33"/>
      <c r="H5" s="120" t="s">
        <v>2877</v>
      </c>
      <c r="I5" s="120"/>
      <c r="J5" s="28"/>
      <c r="K5" s="28"/>
      <c r="L5" s="28"/>
      <c r="M5" s="28"/>
      <c r="N5" s="109"/>
      <c r="O5" s="5"/>
      <c r="P5" s="30"/>
    </row>
    <row r="6" spans="1:16" ht="15.6">
      <c r="A6" s="116" t="s">
        <v>0</v>
      </c>
      <c r="B6" s="116" t="s">
        <v>59</v>
      </c>
      <c r="C6" s="116" t="s">
        <v>60</v>
      </c>
      <c r="D6" s="116" t="s">
        <v>82</v>
      </c>
      <c r="E6" s="116" t="s">
        <v>1</v>
      </c>
      <c r="F6" s="116" t="s">
        <v>61</v>
      </c>
      <c r="G6" s="117" t="s">
        <v>52</v>
      </c>
      <c r="H6" s="116" t="s">
        <v>3</v>
      </c>
      <c r="I6" s="116" t="s">
        <v>83</v>
      </c>
      <c r="J6" s="114" t="s">
        <v>85</v>
      </c>
      <c r="K6" s="114" t="s">
        <v>86</v>
      </c>
      <c r="L6" s="114"/>
      <c r="M6" s="114"/>
      <c r="N6" s="114"/>
      <c r="O6" s="115" t="s">
        <v>87</v>
      </c>
      <c r="P6" s="114" t="s">
        <v>107</v>
      </c>
    </row>
    <row r="7" spans="1:16" ht="14.4" customHeight="1">
      <c r="A7" s="116"/>
      <c r="B7" s="116"/>
      <c r="C7" s="116"/>
      <c r="D7" s="116"/>
      <c r="E7" s="116"/>
      <c r="F7" s="116"/>
      <c r="G7" s="117"/>
      <c r="H7" s="116"/>
      <c r="I7" s="116"/>
      <c r="J7" s="114"/>
      <c r="K7" s="114" t="s">
        <v>108</v>
      </c>
      <c r="L7" s="114" t="s">
        <v>88</v>
      </c>
      <c r="M7" s="114" t="s">
        <v>109</v>
      </c>
      <c r="N7" s="114" t="s">
        <v>89</v>
      </c>
      <c r="O7" s="115"/>
      <c r="P7" s="114"/>
    </row>
    <row r="8" spans="1:16" ht="16.2">
      <c r="A8" s="116"/>
      <c r="B8" s="116"/>
      <c r="C8" s="116"/>
      <c r="D8" s="116"/>
      <c r="E8" s="34" t="s">
        <v>2</v>
      </c>
      <c r="F8" s="116"/>
      <c r="G8" s="35" t="s">
        <v>5</v>
      </c>
      <c r="H8" s="116"/>
      <c r="I8" s="116"/>
      <c r="J8" s="114"/>
      <c r="K8" s="114"/>
      <c r="L8" s="114"/>
      <c r="M8" s="114"/>
      <c r="N8" s="114"/>
      <c r="O8" s="115"/>
      <c r="P8" s="114"/>
    </row>
    <row r="9" spans="1:16" ht="15.6">
      <c r="A9" s="108">
        <v>1</v>
      </c>
      <c r="B9" s="108">
        <v>2</v>
      </c>
      <c r="C9" s="108">
        <v>3</v>
      </c>
      <c r="D9" s="108">
        <v>4</v>
      </c>
      <c r="E9" s="108">
        <v>5</v>
      </c>
      <c r="F9" s="108">
        <v>6</v>
      </c>
      <c r="G9" s="36">
        <v>7</v>
      </c>
      <c r="H9" s="108">
        <v>8</v>
      </c>
      <c r="I9" s="108">
        <v>9</v>
      </c>
      <c r="J9" s="108">
        <v>10</v>
      </c>
      <c r="K9" s="108">
        <v>11</v>
      </c>
      <c r="L9" s="108">
        <v>12</v>
      </c>
      <c r="M9" s="108">
        <v>13</v>
      </c>
      <c r="N9" s="108">
        <v>14</v>
      </c>
      <c r="O9" s="8">
        <v>15</v>
      </c>
      <c r="P9" s="107">
        <v>16</v>
      </c>
    </row>
    <row r="10" spans="1:16" ht="15.6">
      <c r="A10" s="101"/>
      <c r="B10" s="102" t="s">
        <v>2811</v>
      </c>
      <c r="C10" s="101"/>
      <c r="D10" s="101"/>
      <c r="E10" s="102"/>
      <c r="F10" s="103"/>
      <c r="G10" s="104">
        <f>SUM(G11:G84)</f>
        <v>132253.80499999999</v>
      </c>
      <c r="H10" s="101"/>
      <c r="I10" s="101"/>
      <c r="J10" s="101"/>
      <c r="K10" s="101"/>
      <c r="L10" s="101"/>
      <c r="M10" s="105"/>
      <c r="N10" s="102"/>
      <c r="O10" s="106"/>
      <c r="P10" s="101"/>
    </row>
    <row r="11" spans="1:16" s="110" customFormat="1" ht="31.2">
      <c r="A11" s="53">
        <v>1</v>
      </c>
      <c r="B11" s="54" t="s">
        <v>731</v>
      </c>
      <c r="C11" s="53" t="s">
        <v>221</v>
      </c>
      <c r="D11" s="53" t="s">
        <v>62</v>
      </c>
      <c r="E11" s="54" t="s">
        <v>741</v>
      </c>
      <c r="F11" s="55">
        <v>46055</v>
      </c>
      <c r="G11" s="18">
        <v>360</v>
      </c>
      <c r="H11" s="53" t="s">
        <v>6</v>
      </c>
      <c r="I11" s="53" t="s">
        <v>740</v>
      </c>
      <c r="J11" s="53">
        <v>43699122</v>
      </c>
      <c r="K11" s="53" t="s">
        <v>63</v>
      </c>
      <c r="L11" s="53">
        <v>6000</v>
      </c>
      <c r="M11" s="66">
        <v>60</v>
      </c>
      <c r="N11" s="54" t="s">
        <v>732</v>
      </c>
      <c r="O11" s="15" t="s">
        <v>733</v>
      </c>
      <c r="P11" s="53" t="s">
        <v>172</v>
      </c>
    </row>
    <row r="12" spans="1:16" s="110" customFormat="1" ht="62.4">
      <c r="A12" s="53">
        <v>2</v>
      </c>
      <c r="B12" s="54" t="s">
        <v>731</v>
      </c>
      <c r="C12" s="53" t="s">
        <v>84</v>
      </c>
      <c r="D12" s="53" t="s">
        <v>63</v>
      </c>
      <c r="E12" s="54" t="s">
        <v>938</v>
      </c>
      <c r="F12" s="55">
        <v>46063</v>
      </c>
      <c r="G12" s="18">
        <v>470.67200000000003</v>
      </c>
      <c r="H12" s="53" t="s">
        <v>6</v>
      </c>
      <c r="I12" s="53" t="s">
        <v>939</v>
      </c>
      <c r="J12" s="53">
        <v>43607466</v>
      </c>
      <c r="K12" s="53" t="s">
        <v>63</v>
      </c>
      <c r="L12" s="53">
        <v>44</v>
      </c>
      <c r="M12" s="53"/>
      <c r="N12" s="54" t="s">
        <v>940</v>
      </c>
      <c r="O12" s="15" t="s">
        <v>941</v>
      </c>
      <c r="P12" s="53" t="s">
        <v>172</v>
      </c>
    </row>
    <row r="13" spans="1:16" s="110" customFormat="1" ht="31.2">
      <c r="A13" s="53">
        <v>3</v>
      </c>
      <c r="B13" s="54" t="s">
        <v>731</v>
      </c>
      <c r="C13" s="53" t="s">
        <v>221</v>
      </c>
      <c r="D13" s="53" t="s">
        <v>62</v>
      </c>
      <c r="E13" s="54" t="s">
        <v>741</v>
      </c>
      <c r="F13" s="55">
        <v>46133</v>
      </c>
      <c r="G13" s="18">
        <v>295</v>
      </c>
      <c r="H13" s="53" t="s">
        <v>6</v>
      </c>
      <c r="I13" s="53" t="s">
        <v>1975</v>
      </c>
      <c r="J13" s="53">
        <v>44793228</v>
      </c>
      <c r="K13" s="53" t="s">
        <v>275</v>
      </c>
      <c r="L13" s="53">
        <v>3450</v>
      </c>
      <c r="M13" s="66">
        <v>85.5</v>
      </c>
      <c r="N13" s="54" t="s">
        <v>732</v>
      </c>
      <c r="O13" s="54" t="s">
        <v>1976</v>
      </c>
      <c r="P13" s="53" t="s">
        <v>172</v>
      </c>
    </row>
    <row r="14" spans="1:16" s="110" customFormat="1" ht="31.2">
      <c r="A14" s="53">
        <v>4</v>
      </c>
      <c r="B14" s="54" t="s">
        <v>731</v>
      </c>
      <c r="C14" s="53" t="s">
        <v>221</v>
      </c>
      <c r="D14" s="53" t="s">
        <v>62</v>
      </c>
      <c r="E14" s="54" t="s">
        <v>741</v>
      </c>
      <c r="F14" s="55">
        <v>46231</v>
      </c>
      <c r="G14" s="18">
        <v>308</v>
      </c>
      <c r="H14" s="53" t="s">
        <v>6</v>
      </c>
      <c r="I14" s="53" t="s">
        <v>2798</v>
      </c>
      <c r="J14" s="53">
        <v>43699122</v>
      </c>
      <c r="K14" s="53" t="s">
        <v>275</v>
      </c>
      <c r="L14" s="53">
        <v>3500</v>
      </c>
      <c r="M14" s="66">
        <v>87.66</v>
      </c>
      <c r="N14" s="54" t="s">
        <v>732</v>
      </c>
      <c r="O14" s="54" t="s">
        <v>2799</v>
      </c>
      <c r="P14" s="53" t="s">
        <v>172</v>
      </c>
    </row>
    <row r="15" spans="1:16" s="110" customFormat="1" ht="46.8">
      <c r="A15" s="53">
        <v>5</v>
      </c>
      <c r="B15" s="54" t="s">
        <v>997</v>
      </c>
      <c r="C15" s="53" t="s">
        <v>169</v>
      </c>
      <c r="D15" s="53" t="s">
        <v>62</v>
      </c>
      <c r="E15" s="87" t="s">
        <v>994</v>
      </c>
      <c r="F15" s="55">
        <v>46066</v>
      </c>
      <c r="G15" s="18">
        <v>800</v>
      </c>
      <c r="H15" s="53" t="s">
        <v>6</v>
      </c>
      <c r="I15" s="53" t="s">
        <v>1350</v>
      </c>
      <c r="J15" s="53">
        <v>45349240</v>
      </c>
      <c r="K15" s="53" t="s">
        <v>426</v>
      </c>
      <c r="L15" s="53">
        <v>2</v>
      </c>
      <c r="M15" s="66">
        <v>383700</v>
      </c>
      <c r="N15" s="54" t="s">
        <v>995</v>
      </c>
      <c r="O15" s="15" t="s">
        <v>996</v>
      </c>
      <c r="P15" s="53" t="s">
        <v>172</v>
      </c>
    </row>
    <row r="16" spans="1:16" s="110" customFormat="1" ht="78">
      <c r="A16" s="53">
        <v>6</v>
      </c>
      <c r="B16" s="54" t="s">
        <v>270</v>
      </c>
      <c r="C16" s="53" t="s">
        <v>84</v>
      </c>
      <c r="D16" s="53" t="s">
        <v>62</v>
      </c>
      <c r="E16" s="54" t="s">
        <v>1482</v>
      </c>
      <c r="F16" s="55">
        <v>46101</v>
      </c>
      <c r="G16" s="18">
        <v>9594</v>
      </c>
      <c r="H16" s="53" t="s">
        <v>6</v>
      </c>
      <c r="I16" s="53" t="s">
        <v>1483</v>
      </c>
      <c r="J16" s="53">
        <v>37383046</v>
      </c>
      <c r="K16" s="53" t="s">
        <v>426</v>
      </c>
      <c r="L16" s="53">
        <v>1</v>
      </c>
      <c r="M16" s="66">
        <v>9594000</v>
      </c>
      <c r="N16" s="54" t="s">
        <v>1484</v>
      </c>
      <c r="O16" s="15" t="s">
        <v>1485</v>
      </c>
      <c r="P16" s="53" t="s">
        <v>172</v>
      </c>
    </row>
    <row r="17" spans="1:16" s="110" customFormat="1" ht="46.8">
      <c r="A17" s="53">
        <v>7</v>
      </c>
      <c r="B17" s="54" t="s">
        <v>662</v>
      </c>
      <c r="C17" s="53" t="s">
        <v>169</v>
      </c>
      <c r="D17" s="53" t="s">
        <v>62</v>
      </c>
      <c r="E17" s="54" t="s">
        <v>1597</v>
      </c>
      <c r="F17" s="55">
        <v>46105</v>
      </c>
      <c r="G17" s="18">
        <v>1106.7760000000001</v>
      </c>
      <c r="H17" s="53" t="s">
        <v>6</v>
      </c>
      <c r="I17" s="53" t="s">
        <v>1605</v>
      </c>
      <c r="J17" s="53">
        <v>5393145</v>
      </c>
      <c r="K17" s="53" t="s">
        <v>165</v>
      </c>
      <c r="L17" s="53">
        <v>23.69</v>
      </c>
      <c r="M17" s="53"/>
      <c r="N17" s="54"/>
      <c r="O17" s="15" t="s">
        <v>1598</v>
      </c>
      <c r="P17" s="53" t="s">
        <v>172</v>
      </c>
    </row>
    <row r="18" spans="1:16" s="110" customFormat="1" ht="46.8">
      <c r="A18" s="53">
        <v>8</v>
      </c>
      <c r="B18" s="54" t="s">
        <v>662</v>
      </c>
      <c r="C18" s="53" t="s">
        <v>169</v>
      </c>
      <c r="D18" s="53" t="s">
        <v>62</v>
      </c>
      <c r="E18" s="54" t="s">
        <v>1662</v>
      </c>
      <c r="F18" s="55">
        <v>46119</v>
      </c>
      <c r="G18" s="18">
        <v>283.5</v>
      </c>
      <c r="H18" s="53" t="s">
        <v>6</v>
      </c>
      <c r="I18" s="53" t="s">
        <v>1671</v>
      </c>
      <c r="J18" s="53">
        <v>38437390</v>
      </c>
      <c r="K18" s="53" t="s">
        <v>1190</v>
      </c>
      <c r="L18" s="53">
        <v>63000</v>
      </c>
      <c r="M18" s="53"/>
      <c r="N18" s="53"/>
      <c r="O18" s="15" t="s">
        <v>1663</v>
      </c>
      <c r="P18" s="53" t="s">
        <v>172</v>
      </c>
    </row>
    <row r="19" spans="1:16" s="110" customFormat="1" ht="46.8">
      <c r="A19" s="53">
        <v>9</v>
      </c>
      <c r="B19" s="54" t="s">
        <v>662</v>
      </c>
      <c r="C19" s="53" t="s">
        <v>169</v>
      </c>
      <c r="D19" s="53" t="s">
        <v>62</v>
      </c>
      <c r="E19" s="54" t="s">
        <v>1597</v>
      </c>
      <c r="F19" s="55">
        <v>46127</v>
      </c>
      <c r="G19" s="18">
        <v>959.24400000000003</v>
      </c>
      <c r="H19" s="53" t="s">
        <v>6</v>
      </c>
      <c r="I19" s="53" t="s">
        <v>1605</v>
      </c>
      <c r="J19" s="53">
        <v>5393145</v>
      </c>
      <c r="K19" s="53" t="s">
        <v>165</v>
      </c>
      <c r="L19" s="53">
        <v>19.87</v>
      </c>
      <c r="M19" s="53"/>
      <c r="N19" s="53"/>
      <c r="O19" s="54" t="s">
        <v>1845</v>
      </c>
      <c r="P19" s="53" t="s">
        <v>172</v>
      </c>
    </row>
    <row r="20" spans="1:16" s="110" customFormat="1" ht="46.8">
      <c r="A20" s="53">
        <v>10</v>
      </c>
      <c r="B20" s="54" t="s">
        <v>662</v>
      </c>
      <c r="C20" s="53" t="s">
        <v>169</v>
      </c>
      <c r="D20" s="53" t="s">
        <v>62</v>
      </c>
      <c r="E20" s="54" t="s">
        <v>1846</v>
      </c>
      <c r="F20" s="55">
        <v>46127</v>
      </c>
      <c r="G20" s="18">
        <v>311.53899999999999</v>
      </c>
      <c r="H20" s="53" t="s">
        <v>6</v>
      </c>
      <c r="I20" s="53" t="s">
        <v>1854</v>
      </c>
      <c r="J20" s="53">
        <v>45375820</v>
      </c>
      <c r="K20" s="53" t="s">
        <v>1847</v>
      </c>
      <c r="L20" s="53">
        <v>21280</v>
      </c>
      <c r="M20" s="53"/>
      <c r="N20" s="53"/>
      <c r="O20" s="54" t="s">
        <v>1848</v>
      </c>
      <c r="P20" s="53" t="s">
        <v>172</v>
      </c>
    </row>
    <row r="21" spans="1:16" s="110" customFormat="1" ht="46.8">
      <c r="A21" s="53">
        <v>11</v>
      </c>
      <c r="B21" s="54" t="s">
        <v>662</v>
      </c>
      <c r="C21" s="53" t="s">
        <v>169</v>
      </c>
      <c r="D21" s="53" t="s">
        <v>62</v>
      </c>
      <c r="E21" s="54" t="s">
        <v>1849</v>
      </c>
      <c r="F21" s="55">
        <v>46132</v>
      </c>
      <c r="G21" s="18">
        <v>1590.8630000000001</v>
      </c>
      <c r="H21" s="53" t="s">
        <v>6</v>
      </c>
      <c r="I21" s="53" t="s">
        <v>1855</v>
      </c>
      <c r="J21" s="53">
        <v>14338180</v>
      </c>
      <c r="K21" s="53" t="s">
        <v>165</v>
      </c>
      <c r="L21" s="53">
        <v>39.94</v>
      </c>
      <c r="M21" s="53"/>
      <c r="N21" s="53"/>
      <c r="O21" s="54" t="s">
        <v>1850</v>
      </c>
      <c r="P21" s="53" t="s">
        <v>172</v>
      </c>
    </row>
    <row r="22" spans="1:16" s="110" customFormat="1" ht="46.8">
      <c r="A22" s="53">
        <v>12</v>
      </c>
      <c r="B22" s="54" t="s">
        <v>2672</v>
      </c>
      <c r="C22" s="53" t="s">
        <v>221</v>
      </c>
      <c r="D22" s="53" t="s">
        <v>62</v>
      </c>
      <c r="E22" s="54" t="s">
        <v>2673</v>
      </c>
      <c r="F22" s="55">
        <v>46239</v>
      </c>
      <c r="G22" s="18">
        <v>2100</v>
      </c>
      <c r="H22" s="53" t="s">
        <v>365</v>
      </c>
      <c r="I22" s="53" t="s">
        <v>1673</v>
      </c>
      <c r="J22" s="53">
        <v>43851152</v>
      </c>
      <c r="K22" s="53" t="s">
        <v>275</v>
      </c>
      <c r="L22" s="53">
        <v>20000</v>
      </c>
      <c r="M22" s="53"/>
      <c r="N22" s="53"/>
      <c r="O22" s="54" t="s">
        <v>2763</v>
      </c>
      <c r="P22" s="69" t="s">
        <v>172</v>
      </c>
    </row>
    <row r="23" spans="1:16" s="110" customFormat="1" ht="46.8">
      <c r="A23" s="53">
        <v>13</v>
      </c>
      <c r="B23" s="54" t="s">
        <v>1664</v>
      </c>
      <c r="C23" s="53" t="s">
        <v>221</v>
      </c>
      <c r="D23" s="53" t="s">
        <v>62</v>
      </c>
      <c r="E23" s="54" t="s">
        <v>2676</v>
      </c>
      <c r="F23" s="55">
        <v>46244</v>
      </c>
      <c r="G23" s="18">
        <v>1500</v>
      </c>
      <c r="H23" s="53" t="s">
        <v>365</v>
      </c>
      <c r="I23" s="53" t="s">
        <v>1673</v>
      </c>
      <c r="J23" s="53">
        <v>43851152</v>
      </c>
      <c r="K23" s="53"/>
      <c r="L23" s="53">
        <v>20000</v>
      </c>
      <c r="M23" s="53"/>
      <c r="N23" s="53"/>
      <c r="O23" s="54" t="s">
        <v>2764</v>
      </c>
      <c r="P23" s="68" t="s">
        <v>172</v>
      </c>
    </row>
    <row r="24" spans="1:16" s="110" customFormat="1" ht="31.2">
      <c r="A24" s="53">
        <v>14</v>
      </c>
      <c r="B24" s="54" t="s">
        <v>164</v>
      </c>
      <c r="C24" s="53" t="s">
        <v>169</v>
      </c>
      <c r="D24" s="53" t="s">
        <v>62</v>
      </c>
      <c r="E24" s="54" t="s">
        <v>1912</v>
      </c>
      <c r="F24" s="55">
        <v>46134</v>
      </c>
      <c r="G24" s="18">
        <v>310</v>
      </c>
      <c r="H24" s="53" t="s">
        <v>6</v>
      </c>
      <c r="I24" s="53" t="s">
        <v>2018</v>
      </c>
      <c r="J24" s="53">
        <v>2986306537</v>
      </c>
      <c r="K24" s="53"/>
      <c r="L24" s="53"/>
      <c r="M24" s="53"/>
      <c r="N24" s="53"/>
      <c r="O24" s="54" t="s">
        <v>1913</v>
      </c>
      <c r="P24" s="69" t="s">
        <v>172</v>
      </c>
    </row>
    <row r="25" spans="1:16" s="110" customFormat="1" ht="46.8">
      <c r="A25" s="53">
        <v>15</v>
      </c>
      <c r="B25" s="54" t="s">
        <v>164</v>
      </c>
      <c r="C25" s="53" t="s">
        <v>169</v>
      </c>
      <c r="D25" s="53" t="s">
        <v>62</v>
      </c>
      <c r="E25" s="54" t="s">
        <v>2536</v>
      </c>
      <c r="F25" s="55">
        <v>46213</v>
      </c>
      <c r="G25" s="18">
        <v>300</v>
      </c>
      <c r="H25" s="53" t="s">
        <v>6</v>
      </c>
      <c r="I25" s="53" t="s">
        <v>2543</v>
      </c>
      <c r="J25" s="53">
        <v>41841818</v>
      </c>
      <c r="K25" s="53"/>
      <c r="L25" s="53"/>
      <c r="M25" s="53"/>
      <c r="N25" s="53"/>
      <c r="O25" s="54" t="s">
        <v>2537</v>
      </c>
      <c r="P25" s="69" t="s">
        <v>172</v>
      </c>
    </row>
    <row r="26" spans="1:16" s="110" customFormat="1" ht="31.2">
      <c r="A26" s="53">
        <v>16</v>
      </c>
      <c r="B26" s="54" t="s">
        <v>168</v>
      </c>
      <c r="C26" s="53" t="s">
        <v>169</v>
      </c>
      <c r="D26" s="53" t="s">
        <v>62</v>
      </c>
      <c r="E26" s="54" t="s">
        <v>170</v>
      </c>
      <c r="F26" s="55">
        <v>46031</v>
      </c>
      <c r="G26" s="18">
        <v>9994.4</v>
      </c>
      <c r="H26" s="53" t="s">
        <v>6</v>
      </c>
      <c r="I26" s="53" t="s">
        <v>371</v>
      </c>
      <c r="J26" s="53" t="s">
        <v>372</v>
      </c>
      <c r="K26" s="53" t="s">
        <v>225</v>
      </c>
      <c r="L26" s="53">
        <v>1527</v>
      </c>
      <c r="M26" s="66"/>
      <c r="N26" s="68"/>
      <c r="O26" s="15" t="s">
        <v>171</v>
      </c>
      <c r="P26" s="69" t="s">
        <v>172</v>
      </c>
    </row>
    <row r="27" spans="1:16" s="110" customFormat="1" ht="62.4">
      <c r="A27" s="53">
        <v>17</v>
      </c>
      <c r="B27" s="54" t="s">
        <v>168</v>
      </c>
      <c r="C27" s="53" t="s">
        <v>169</v>
      </c>
      <c r="D27" s="53" t="s">
        <v>62</v>
      </c>
      <c r="E27" s="54" t="s">
        <v>867</v>
      </c>
      <c r="F27" s="55">
        <v>46056</v>
      </c>
      <c r="G27" s="18">
        <v>7000</v>
      </c>
      <c r="H27" s="53" t="s">
        <v>6</v>
      </c>
      <c r="I27" s="53" t="s">
        <v>984</v>
      </c>
      <c r="J27" s="53">
        <v>45559404</v>
      </c>
      <c r="K27" s="53" t="s">
        <v>868</v>
      </c>
      <c r="L27" s="53">
        <v>2000</v>
      </c>
      <c r="M27" s="53"/>
      <c r="N27" s="53"/>
      <c r="O27" s="15" t="s">
        <v>869</v>
      </c>
      <c r="P27" s="69" t="s">
        <v>172</v>
      </c>
    </row>
    <row r="28" spans="1:16" s="110" customFormat="1" ht="93.6">
      <c r="A28" s="53">
        <v>18</v>
      </c>
      <c r="B28" s="54" t="s">
        <v>2268</v>
      </c>
      <c r="C28" s="53" t="s">
        <v>169</v>
      </c>
      <c r="D28" s="53" t="s">
        <v>62</v>
      </c>
      <c r="E28" s="54" t="s">
        <v>2266</v>
      </c>
      <c r="F28" s="55">
        <v>46177</v>
      </c>
      <c r="G28" s="18">
        <v>358.4</v>
      </c>
      <c r="H28" s="53" t="s">
        <v>6</v>
      </c>
      <c r="I28" s="53" t="s">
        <v>2269</v>
      </c>
      <c r="J28" s="53">
        <v>44769530</v>
      </c>
      <c r="K28" s="53" t="s">
        <v>1112</v>
      </c>
      <c r="L28" s="53">
        <v>12</v>
      </c>
      <c r="M28" s="66" t="s">
        <v>2743</v>
      </c>
      <c r="N28" s="68" t="s">
        <v>2270</v>
      </c>
      <c r="O28" s="79" t="s">
        <v>2267</v>
      </c>
      <c r="P28" s="69" t="s">
        <v>172</v>
      </c>
    </row>
    <row r="29" spans="1:16" s="110" customFormat="1" ht="62.4">
      <c r="A29" s="53">
        <v>19</v>
      </c>
      <c r="B29" s="54" t="s">
        <v>1541</v>
      </c>
      <c r="C29" s="53" t="s">
        <v>169</v>
      </c>
      <c r="D29" s="53" t="s">
        <v>62</v>
      </c>
      <c r="E29" s="54" t="s">
        <v>1543</v>
      </c>
      <c r="F29" s="55">
        <v>46062</v>
      </c>
      <c r="G29" s="18">
        <v>450</v>
      </c>
      <c r="H29" s="53" t="s">
        <v>6</v>
      </c>
      <c r="I29" s="53" t="s">
        <v>1544</v>
      </c>
      <c r="J29" s="53">
        <v>3382112743</v>
      </c>
      <c r="K29" s="53" t="s">
        <v>426</v>
      </c>
      <c r="L29" s="53">
        <v>1</v>
      </c>
      <c r="M29" s="66">
        <v>450000</v>
      </c>
      <c r="N29" s="68" t="s">
        <v>1542</v>
      </c>
      <c r="O29" s="78" t="s">
        <v>1545</v>
      </c>
      <c r="P29" s="69" t="s">
        <v>172</v>
      </c>
    </row>
    <row r="30" spans="1:16" s="110" customFormat="1" ht="31.2">
      <c r="A30" s="53">
        <v>20</v>
      </c>
      <c r="B30" s="54" t="s">
        <v>1032</v>
      </c>
      <c r="C30" s="53" t="s">
        <v>221</v>
      </c>
      <c r="D30" s="53" t="s">
        <v>62</v>
      </c>
      <c r="E30" s="54" t="s">
        <v>761</v>
      </c>
      <c r="F30" s="55">
        <v>46064</v>
      </c>
      <c r="G30" s="18">
        <v>600</v>
      </c>
      <c r="H30" s="53" t="s">
        <v>6</v>
      </c>
      <c r="I30" s="53" t="s">
        <v>764</v>
      </c>
      <c r="J30" s="53">
        <v>43699122</v>
      </c>
      <c r="K30" s="53" t="s">
        <v>275</v>
      </c>
      <c r="L30" s="53">
        <v>10000</v>
      </c>
      <c r="M30" s="66">
        <v>60</v>
      </c>
      <c r="N30" s="68" t="s">
        <v>843</v>
      </c>
      <c r="O30" s="78" t="s">
        <v>1033</v>
      </c>
      <c r="P30" s="69" t="s">
        <v>172</v>
      </c>
    </row>
    <row r="31" spans="1:16" s="110" customFormat="1" ht="31.2">
      <c r="A31" s="53">
        <v>21</v>
      </c>
      <c r="B31" s="54" t="s">
        <v>1032</v>
      </c>
      <c r="C31" s="53" t="s">
        <v>221</v>
      </c>
      <c r="D31" s="53" t="s">
        <v>62</v>
      </c>
      <c r="E31" s="54" t="s">
        <v>761</v>
      </c>
      <c r="F31" s="55">
        <v>46133</v>
      </c>
      <c r="G31" s="18">
        <v>481.9</v>
      </c>
      <c r="H31" s="53" t="s">
        <v>6</v>
      </c>
      <c r="I31" s="89" t="s">
        <v>764</v>
      </c>
      <c r="J31" s="89">
        <v>43699122</v>
      </c>
      <c r="K31" s="53" t="s">
        <v>275</v>
      </c>
      <c r="L31" s="53">
        <v>5320</v>
      </c>
      <c r="M31" s="66">
        <v>90.6</v>
      </c>
      <c r="N31" s="68" t="s">
        <v>843</v>
      </c>
      <c r="O31" s="68" t="s">
        <v>1863</v>
      </c>
      <c r="P31" s="69" t="s">
        <v>172</v>
      </c>
    </row>
    <row r="32" spans="1:16" s="110" customFormat="1" ht="31.2">
      <c r="A32" s="53">
        <v>22</v>
      </c>
      <c r="B32" s="54" t="s">
        <v>1032</v>
      </c>
      <c r="C32" s="53" t="s">
        <v>221</v>
      </c>
      <c r="D32" s="53" t="s">
        <v>62</v>
      </c>
      <c r="E32" s="54" t="s">
        <v>761</v>
      </c>
      <c r="F32" s="55">
        <v>46223</v>
      </c>
      <c r="G32" s="18">
        <v>245.7</v>
      </c>
      <c r="H32" s="53" t="s">
        <v>6</v>
      </c>
      <c r="I32" s="89" t="s">
        <v>764</v>
      </c>
      <c r="J32" s="89">
        <v>43699122</v>
      </c>
      <c r="K32" s="89" t="s">
        <v>275</v>
      </c>
      <c r="L32" s="89">
        <v>3000</v>
      </c>
      <c r="M32" s="66">
        <v>82.5</v>
      </c>
      <c r="N32" s="68" t="s">
        <v>1304</v>
      </c>
      <c r="O32" s="68" t="s">
        <v>2598</v>
      </c>
      <c r="P32" s="69" t="s">
        <v>172</v>
      </c>
    </row>
    <row r="33" spans="1:16" s="110" customFormat="1" ht="46.8">
      <c r="A33" s="53">
        <v>23</v>
      </c>
      <c r="B33" s="54" t="s">
        <v>1409</v>
      </c>
      <c r="C33" s="53" t="s">
        <v>84</v>
      </c>
      <c r="D33" s="53" t="s">
        <v>62</v>
      </c>
      <c r="E33" s="54" t="s">
        <v>1410</v>
      </c>
      <c r="F33" s="55">
        <v>46094</v>
      </c>
      <c r="G33" s="18">
        <v>285</v>
      </c>
      <c r="H33" s="53" t="s">
        <v>6</v>
      </c>
      <c r="I33" s="53" t="s">
        <v>1460</v>
      </c>
      <c r="J33" s="53">
        <v>45504596</v>
      </c>
      <c r="K33" s="53" t="s">
        <v>426</v>
      </c>
      <c r="L33" s="53">
        <v>10</v>
      </c>
      <c r="M33" s="66">
        <v>28500</v>
      </c>
      <c r="N33" s="68" t="s">
        <v>1411</v>
      </c>
      <c r="O33" s="78" t="s">
        <v>1412</v>
      </c>
      <c r="P33" s="69" t="s">
        <v>172</v>
      </c>
    </row>
    <row r="34" spans="1:16" s="110" customFormat="1" ht="62.4">
      <c r="A34" s="53">
        <v>24</v>
      </c>
      <c r="B34" s="54" t="s">
        <v>1132</v>
      </c>
      <c r="C34" s="53" t="s">
        <v>835</v>
      </c>
      <c r="D34" s="53" t="s">
        <v>62</v>
      </c>
      <c r="E34" s="54" t="s">
        <v>1134</v>
      </c>
      <c r="F34" s="55">
        <v>46073</v>
      </c>
      <c r="G34" s="18">
        <v>2575</v>
      </c>
      <c r="H34" s="53" t="s">
        <v>6</v>
      </c>
      <c r="I34" s="53" t="s">
        <v>1135</v>
      </c>
      <c r="J34" s="53">
        <v>3288801386</v>
      </c>
      <c r="K34" s="53" t="s">
        <v>219</v>
      </c>
      <c r="L34" s="53" t="s">
        <v>1136</v>
      </c>
      <c r="M34" s="66">
        <v>5.15</v>
      </c>
      <c r="N34" s="68" t="s">
        <v>1137</v>
      </c>
      <c r="O34" s="78" t="s">
        <v>1138</v>
      </c>
      <c r="P34" s="69" t="s">
        <v>172</v>
      </c>
    </row>
    <row r="35" spans="1:16" s="110" customFormat="1" ht="46.8">
      <c r="A35" s="53">
        <v>25</v>
      </c>
      <c r="B35" s="54" t="s">
        <v>1132</v>
      </c>
      <c r="C35" s="53" t="s">
        <v>221</v>
      </c>
      <c r="D35" s="53" t="s">
        <v>62</v>
      </c>
      <c r="E35" s="54" t="s">
        <v>593</v>
      </c>
      <c r="F35" s="55">
        <v>46166</v>
      </c>
      <c r="G35" s="18">
        <v>6999.933</v>
      </c>
      <c r="H35" s="53" t="s">
        <v>2190</v>
      </c>
      <c r="I35" s="53" t="s">
        <v>1468</v>
      </c>
      <c r="J35" s="53">
        <v>43699123</v>
      </c>
      <c r="K35" s="53" t="s">
        <v>275</v>
      </c>
      <c r="L35" s="53" t="s">
        <v>2191</v>
      </c>
      <c r="M35" s="66">
        <v>91.8</v>
      </c>
      <c r="N35" s="68" t="s">
        <v>2192</v>
      </c>
      <c r="O35" s="68" t="s">
        <v>2193</v>
      </c>
      <c r="P35" s="69" t="s">
        <v>172</v>
      </c>
    </row>
    <row r="36" spans="1:16" s="110" customFormat="1" ht="109.2">
      <c r="A36" s="53">
        <v>26</v>
      </c>
      <c r="B36" s="54" t="s">
        <v>181</v>
      </c>
      <c r="C36" s="53" t="s">
        <v>835</v>
      </c>
      <c r="D36" s="53" t="s">
        <v>62</v>
      </c>
      <c r="E36" s="54" t="s">
        <v>832</v>
      </c>
      <c r="F36" s="55">
        <v>46052</v>
      </c>
      <c r="G36" s="18">
        <v>12764.64</v>
      </c>
      <c r="H36" s="53" t="s">
        <v>6</v>
      </c>
      <c r="I36" s="53" t="s">
        <v>785</v>
      </c>
      <c r="J36" s="53" t="s">
        <v>786</v>
      </c>
      <c r="K36" s="53" t="s">
        <v>582</v>
      </c>
      <c r="L36" s="53">
        <v>4000</v>
      </c>
      <c r="M36" s="66">
        <v>3191.16</v>
      </c>
      <c r="N36" s="54" t="s">
        <v>787</v>
      </c>
      <c r="O36" s="15" t="s">
        <v>788</v>
      </c>
      <c r="P36" s="53" t="s">
        <v>172</v>
      </c>
    </row>
    <row r="37" spans="1:16" s="110" customFormat="1" ht="109.2">
      <c r="A37" s="53">
        <v>27</v>
      </c>
      <c r="B37" s="54" t="s">
        <v>181</v>
      </c>
      <c r="C37" s="53" t="s">
        <v>835</v>
      </c>
      <c r="D37" s="53" t="s">
        <v>62</v>
      </c>
      <c r="E37" s="54" t="s">
        <v>802</v>
      </c>
      <c r="F37" s="55">
        <v>46059</v>
      </c>
      <c r="G37" s="18">
        <v>2030</v>
      </c>
      <c r="H37" s="53" t="s">
        <v>6</v>
      </c>
      <c r="I37" s="53" t="s">
        <v>803</v>
      </c>
      <c r="J37" s="53">
        <v>3012222007</v>
      </c>
      <c r="K37" s="53" t="s">
        <v>804</v>
      </c>
      <c r="L37" s="53">
        <v>350</v>
      </c>
      <c r="M37" s="66">
        <v>5800</v>
      </c>
      <c r="N37" s="54" t="s">
        <v>805</v>
      </c>
      <c r="O37" s="15" t="s">
        <v>806</v>
      </c>
      <c r="P37" s="53" t="s">
        <v>172</v>
      </c>
    </row>
    <row r="38" spans="1:16" s="110" customFormat="1" ht="109.2">
      <c r="A38" s="53">
        <v>28</v>
      </c>
      <c r="B38" s="54" t="s">
        <v>181</v>
      </c>
      <c r="C38" s="53" t="s">
        <v>835</v>
      </c>
      <c r="D38" s="53" t="s">
        <v>62</v>
      </c>
      <c r="E38" s="54" t="s">
        <v>802</v>
      </c>
      <c r="F38" s="55">
        <v>46059</v>
      </c>
      <c r="G38" s="18">
        <v>2028.6</v>
      </c>
      <c r="H38" s="53" t="s">
        <v>6</v>
      </c>
      <c r="I38" s="53" t="s">
        <v>807</v>
      </c>
      <c r="J38" s="53">
        <v>38917808</v>
      </c>
      <c r="K38" s="53" t="s">
        <v>804</v>
      </c>
      <c r="L38" s="53">
        <v>350</v>
      </c>
      <c r="M38" s="66">
        <v>5796</v>
      </c>
      <c r="N38" s="54" t="s">
        <v>805</v>
      </c>
      <c r="O38" s="15" t="s">
        <v>808</v>
      </c>
      <c r="P38" s="53" t="s">
        <v>172</v>
      </c>
    </row>
    <row r="39" spans="1:16" s="110" customFormat="1" ht="109.2">
      <c r="A39" s="53">
        <v>29</v>
      </c>
      <c r="B39" s="54" t="s">
        <v>181</v>
      </c>
      <c r="C39" s="53" t="s">
        <v>835</v>
      </c>
      <c r="D39" s="53" t="s">
        <v>62</v>
      </c>
      <c r="E39" s="54" t="s">
        <v>833</v>
      </c>
      <c r="F39" s="55">
        <v>46059</v>
      </c>
      <c r="G39" s="18">
        <v>442.5</v>
      </c>
      <c r="H39" s="53" t="s">
        <v>6</v>
      </c>
      <c r="I39" s="53" t="s">
        <v>809</v>
      </c>
      <c r="J39" s="53">
        <v>38080606</v>
      </c>
      <c r="K39" s="53" t="s">
        <v>582</v>
      </c>
      <c r="L39" s="53">
        <v>15</v>
      </c>
      <c r="M39" s="66">
        <v>29500</v>
      </c>
      <c r="N39" s="54" t="s">
        <v>810</v>
      </c>
      <c r="O39" s="15" t="s">
        <v>811</v>
      </c>
      <c r="P39" s="53" t="s">
        <v>172</v>
      </c>
    </row>
    <row r="40" spans="1:16" s="110" customFormat="1" ht="109.2">
      <c r="A40" s="53">
        <v>30</v>
      </c>
      <c r="B40" s="54" t="s">
        <v>181</v>
      </c>
      <c r="C40" s="53" t="s">
        <v>835</v>
      </c>
      <c r="D40" s="53" t="s">
        <v>62</v>
      </c>
      <c r="E40" s="54" t="s">
        <v>832</v>
      </c>
      <c r="F40" s="55">
        <v>46059</v>
      </c>
      <c r="G40" s="18">
        <v>1499.9449999999999</v>
      </c>
      <c r="H40" s="53" t="s">
        <v>6</v>
      </c>
      <c r="I40" s="53" t="s">
        <v>812</v>
      </c>
      <c r="J40" s="53">
        <v>3056010911</v>
      </c>
      <c r="K40" s="53" t="s">
        <v>193</v>
      </c>
      <c r="L40" s="53">
        <v>26086</v>
      </c>
      <c r="M40" s="66">
        <v>57.5</v>
      </c>
      <c r="N40" s="54" t="s">
        <v>813</v>
      </c>
      <c r="O40" s="15" t="s">
        <v>814</v>
      </c>
      <c r="P40" s="53" t="s">
        <v>172</v>
      </c>
    </row>
    <row r="41" spans="1:16" s="110" customFormat="1" ht="109.2">
      <c r="A41" s="53">
        <v>31</v>
      </c>
      <c r="B41" s="54" t="s">
        <v>181</v>
      </c>
      <c r="C41" s="53" t="s">
        <v>835</v>
      </c>
      <c r="D41" s="53" t="s">
        <v>62</v>
      </c>
      <c r="E41" s="54" t="s">
        <v>815</v>
      </c>
      <c r="F41" s="55">
        <v>46059</v>
      </c>
      <c r="G41" s="18">
        <v>5600</v>
      </c>
      <c r="H41" s="53" t="s">
        <v>6</v>
      </c>
      <c r="I41" s="53" t="s">
        <v>816</v>
      </c>
      <c r="J41" s="53">
        <v>3141801618</v>
      </c>
      <c r="K41" s="53" t="s">
        <v>804</v>
      </c>
      <c r="L41" s="53">
        <v>1400000</v>
      </c>
      <c r="M41" s="66">
        <v>4</v>
      </c>
      <c r="N41" s="54" t="s">
        <v>817</v>
      </c>
      <c r="O41" s="15" t="s">
        <v>818</v>
      </c>
      <c r="P41" s="53" t="s">
        <v>172</v>
      </c>
    </row>
    <row r="42" spans="1:16" s="110" customFormat="1" ht="109.2">
      <c r="A42" s="53">
        <v>32</v>
      </c>
      <c r="B42" s="54" t="s">
        <v>181</v>
      </c>
      <c r="C42" s="53" t="s">
        <v>835</v>
      </c>
      <c r="D42" s="53" t="s">
        <v>62</v>
      </c>
      <c r="E42" s="54" t="s">
        <v>819</v>
      </c>
      <c r="F42" s="55">
        <v>46059</v>
      </c>
      <c r="G42" s="18">
        <v>540</v>
      </c>
      <c r="H42" s="53" t="s">
        <v>6</v>
      </c>
      <c r="I42" s="53" t="s">
        <v>812</v>
      </c>
      <c r="J42" s="53">
        <v>3056010911</v>
      </c>
      <c r="K42" s="53" t="s">
        <v>582</v>
      </c>
      <c r="L42" s="53">
        <v>2700000</v>
      </c>
      <c r="M42" s="66">
        <v>0.2</v>
      </c>
      <c r="N42" s="54" t="s">
        <v>820</v>
      </c>
      <c r="O42" s="15" t="s">
        <v>821</v>
      </c>
      <c r="P42" s="53" t="s">
        <v>172</v>
      </c>
    </row>
    <row r="43" spans="1:16" s="110" customFormat="1" ht="109.2">
      <c r="A43" s="53">
        <v>33</v>
      </c>
      <c r="B43" s="54" t="s">
        <v>181</v>
      </c>
      <c r="C43" s="53" t="s">
        <v>835</v>
      </c>
      <c r="D43" s="53" t="s">
        <v>62</v>
      </c>
      <c r="E43" s="54" t="s">
        <v>834</v>
      </c>
      <c r="F43" s="55">
        <v>46059</v>
      </c>
      <c r="G43" s="18">
        <v>1365</v>
      </c>
      <c r="H43" s="53" t="s">
        <v>6</v>
      </c>
      <c r="I43" s="53" t="s">
        <v>822</v>
      </c>
      <c r="J43" s="53">
        <v>2889407493</v>
      </c>
      <c r="K43" s="53" t="s">
        <v>582</v>
      </c>
      <c r="L43" s="53">
        <v>3</v>
      </c>
      <c r="M43" s="66">
        <v>455000</v>
      </c>
      <c r="N43" s="54" t="s">
        <v>823</v>
      </c>
      <c r="O43" s="15" t="s">
        <v>824</v>
      </c>
      <c r="P43" s="53" t="s">
        <v>172</v>
      </c>
    </row>
    <row r="44" spans="1:16" s="110" customFormat="1" ht="109.2">
      <c r="A44" s="53">
        <v>34</v>
      </c>
      <c r="B44" s="54" t="s">
        <v>181</v>
      </c>
      <c r="C44" s="53" t="s">
        <v>835</v>
      </c>
      <c r="D44" s="53" t="s">
        <v>62</v>
      </c>
      <c r="E44" s="54" t="s">
        <v>1188</v>
      </c>
      <c r="F44" s="55">
        <v>46077</v>
      </c>
      <c r="G44" s="18">
        <v>256</v>
      </c>
      <c r="H44" s="53" t="s">
        <v>6</v>
      </c>
      <c r="I44" s="53" t="s">
        <v>1189</v>
      </c>
      <c r="J44" s="53">
        <v>2638803434</v>
      </c>
      <c r="K44" s="53" t="s">
        <v>1190</v>
      </c>
      <c r="L44" s="53">
        <v>100000</v>
      </c>
      <c r="M44" s="66">
        <v>2.56</v>
      </c>
      <c r="N44" s="54" t="s">
        <v>1191</v>
      </c>
      <c r="O44" s="15" t="s">
        <v>1192</v>
      </c>
      <c r="P44" s="53" t="s">
        <v>172</v>
      </c>
    </row>
    <row r="45" spans="1:16" s="110" customFormat="1" ht="109.2">
      <c r="A45" s="53">
        <v>35</v>
      </c>
      <c r="B45" s="54" t="s">
        <v>181</v>
      </c>
      <c r="C45" s="53" t="s">
        <v>835</v>
      </c>
      <c r="D45" s="53" t="s">
        <v>62</v>
      </c>
      <c r="E45" s="54" t="s">
        <v>832</v>
      </c>
      <c r="F45" s="55">
        <v>46079</v>
      </c>
      <c r="G45" s="18">
        <v>1375.0550000000001</v>
      </c>
      <c r="H45" s="53" t="s">
        <v>6</v>
      </c>
      <c r="I45" s="53" t="s">
        <v>1193</v>
      </c>
      <c r="J45" s="53">
        <v>3056010911</v>
      </c>
      <c r="K45" s="53" t="s">
        <v>193</v>
      </c>
      <c r="L45" s="53">
        <v>23914</v>
      </c>
      <c r="M45" s="66">
        <v>57.5</v>
      </c>
      <c r="N45" s="54" t="s">
        <v>1194</v>
      </c>
      <c r="O45" s="15" t="s">
        <v>1195</v>
      </c>
      <c r="P45" s="53" t="s">
        <v>172</v>
      </c>
    </row>
    <row r="46" spans="1:16" s="110" customFormat="1" ht="109.2">
      <c r="A46" s="53">
        <v>36</v>
      </c>
      <c r="B46" s="54" t="s">
        <v>181</v>
      </c>
      <c r="C46" s="53" t="s">
        <v>835</v>
      </c>
      <c r="D46" s="53" t="s">
        <v>62</v>
      </c>
      <c r="E46" s="54" t="s">
        <v>1209</v>
      </c>
      <c r="F46" s="55">
        <v>46080</v>
      </c>
      <c r="G46" s="18">
        <v>2030</v>
      </c>
      <c r="H46" s="53" t="s">
        <v>6</v>
      </c>
      <c r="I46" s="53" t="s">
        <v>1196</v>
      </c>
      <c r="J46" s="53">
        <v>3012222007</v>
      </c>
      <c r="K46" s="53" t="s">
        <v>219</v>
      </c>
      <c r="L46" s="53">
        <v>350</v>
      </c>
      <c r="M46" s="66">
        <v>5800</v>
      </c>
      <c r="N46" s="54" t="s">
        <v>805</v>
      </c>
      <c r="O46" s="15" t="s">
        <v>1197</v>
      </c>
      <c r="P46" s="53" t="s">
        <v>172</v>
      </c>
    </row>
    <row r="47" spans="1:16" s="110" customFormat="1" ht="109.2">
      <c r="A47" s="53">
        <v>37</v>
      </c>
      <c r="B47" s="54" t="s">
        <v>181</v>
      </c>
      <c r="C47" s="53" t="s">
        <v>835</v>
      </c>
      <c r="D47" s="53" t="s">
        <v>62</v>
      </c>
      <c r="E47" s="54" t="s">
        <v>815</v>
      </c>
      <c r="F47" s="55">
        <v>46084</v>
      </c>
      <c r="G47" s="18">
        <v>2000</v>
      </c>
      <c r="H47" s="53" t="s">
        <v>6</v>
      </c>
      <c r="I47" s="53" t="s">
        <v>1193</v>
      </c>
      <c r="J47" s="53">
        <v>3056010911</v>
      </c>
      <c r="K47" s="53" t="s">
        <v>219</v>
      </c>
      <c r="L47" s="53">
        <v>5000000</v>
      </c>
      <c r="M47" s="66">
        <v>4</v>
      </c>
      <c r="N47" s="54" t="s">
        <v>817</v>
      </c>
      <c r="O47" s="15" t="s">
        <v>1305</v>
      </c>
      <c r="P47" s="53" t="s">
        <v>172</v>
      </c>
    </row>
    <row r="48" spans="1:16" s="110" customFormat="1" ht="109.2">
      <c r="A48" s="53">
        <v>38</v>
      </c>
      <c r="B48" s="54" t="s">
        <v>181</v>
      </c>
      <c r="C48" s="53" t="s">
        <v>835</v>
      </c>
      <c r="D48" s="53" t="s">
        <v>62</v>
      </c>
      <c r="E48" s="54" t="s">
        <v>1306</v>
      </c>
      <c r="F48" s="55">
        <v>46084</v>
      </c>
      <c r="G48" s="18">
        <v>3600</v>
      </c>
      <c r="H48" s="53" t="s">
        <v>6</v>
      </c>
      <c r="I48" s="53" t="s">
        <v>1307</v>
      </c>
      <c r="J48" s="53">
        <v>3541606157</v>
      </c>
      <c r="K48" s="53" t="s">
        <v>219</v>
      </c>
      <c r="L48" s="53">
        <v>900000</v>
      </c>
      <c r="M48" s="66">
        <v>4</v>
      </c>
      <c r="N48" s="54" t="s">
        <v>817</v>
      </c>
      <c r="O48" s="15" t="s">
        <v>1308</v>
      </c>
      <c r="P48" s="53" t="s">
        <v>172</v>
      </c>
    </row>
    <row r="49" spans="1:16" s="110" customFormat="1" ht="109.2">
      <c r="A49" s="53">
        <v>39</v>
      </c>
      <c r="B49" s="54" t="s">
        <v>181</v>
      </c>
      <c r="C49" s="53" t="s">
        <v>835</v>
      </c>
      <c r="D49" s="53" t="s">
        <v>62</v>
      </c>
      <c r="E49" s="54" t="s">
        <v>1549</v>
      </c>
      <c r="F49" s="55">
        <v>46111</v>
      </c>
      <c r="G49" s="18">
        <v>3143.6</v>
      </c>
      <c r="H49" s="53" t="s">
        <v>6</v>
      </c>
      <c r="I49" s="53" t="s">
        <v>1196</v>
      </c>
      <c r="J49" s="53">
        <v>3012222007</v>
      </c>
      <c r="K49" s="53" t="s">
        <v>219</v>
      </c>
      <c r="L49" s="53">
        <v>542</v>
      </c>
      <c r="M49" s="66">
        <v>5800</v>
      </c>
      <c r="N49" s="54" t="s">
        <v>1550</v>
      </c>
      <c r="O49" s="15" t="s">
        <v>1551</v>
      </c>
      <c r="P49" s="53" t="s">
        <v>172</v>
      </c>
    </row>
    <row r="50" spans="1:16" s="110" customFormat="1" ht="109.2">
      <c r="A50" s="53">
        <v>40</v>
      </c>
      <c r="B50" s="54" t="s">
        <v>181</v>
      </c>
      <c r="C50" s="53" t="s">
        <v>835</v>
      </c>
      <c r="D50" s="53" t="s">
        <v>62</v>
      </c>
      <c r="E50" s="54" t="s">
        <v>1742</v>
      </c>
      <c r="F50" s="55">
        <v>46119</v>
      </c>
      <c r="G50" s="18">
        <v>612</v>
      </c>
      <c r="H50" s="53" t="s">
        <v>6</v>
      </c>
      <c r="I50" s="53" t="s">
        <v>1307</v>
      </c>
      <c r="J50" s="53">
        <v>3541606157</v>
      </c>
      <c r="K50" s="53" t="s">
        <v>1736</v>
      </c>
      <c r="L50" s="53">
        <v>20000</v>
      </c>
      <c r="M50" s="66">
        <v>30.6</v>
      </c>
      <c r="N50" s="54" t="s">
        <v>1705</v>
      </c>
      <c r="O50" s="54" t="s">
        <v>1706</v>
      </c>
      <c r="P50" s="53" t="s">
        <v>172</v>
      </c>
    </row>
    <row r="51" spans="1:16" s="110" customFormat="1" ht="109.2">
      <c r="A51" s="53">
        <v>41</v>
      </c>
      <c r="B51" s="54" t="s">
        <v>181</v>
      </c>
      <c r="C51" s="53" t="s">
        <v>835</v>
      </c>
      <c r="D51" s="53" t="s">
        <v>62</v>
      </c>
      <c r="E51" s="54" t="s">
        <v>1743</v>
      </c>
      <c r="F51" s="55">
        <v>46119</v>
      </c>
      <c r="G51" s="18">
        <v>725.8</v>
      </c>
      <c r="H51" s="53" t="s">
        <v>6</v>
      </c>
      <c r="I51" s="53" t="s">
        <v>1307</v>
      </c>
      <c r="J51" s="53">
        <v>3541606157</v>
      </c>
      <c r="K51" s="53" t="s">
        <v>582</v>
      </c>
      <c r="L51" s="53">
        <v>150</v>
      </c>
      <c r="M51" s="66">
        <v>4838.67</v>
      </c>
      <c r="N51" s="54" t="s">
        <v>1707</v>
      </c>
      <c r="O51" s="54" t="s">
        <v>1708</v>
      </c>
      <c r="P51" s="53" t="s">
        <v>172</v>
      </c>
    </row>
    <row r="52" spans="1:16" s="110" customFormat="1" ht="109.2">
      <c r="A52" s="53">
        <v>42</v>
      </c>
      <c r="B52" s="54" t="s">
        <v>181</v>
      </c>
      <c r="C52" s="53" t="s">
        <v>169</v>
      </c>
      <c r="D52" s="53" t="s">
        <v>62</v>
      </c>
      <c r="E52" s="54" t="s">
        <v>1745</v>
      </c>
      <c r="F52" s="55">
        <v>46120</v>
      </c>
      <c r="G52" s="18">
        <v>430.91300000000001</v>
      </c>
      <c r="H52" s="53" t="s">
        <v>6</v>
      </c>
      <c r="I52" s="53" t="s">
        <v>1307</v>
      </c>
      <c r="J52" s="53">
        <v>3541606157</v>
      </c>
      <c r="K52" s="53" t="s">
        <v>582</v>
      </c>
      <c r="L52" s="53">
        <v>5450</v>
      </c>
      <c r="M52" s="66">
        <v>79.069999999999993</v>
      </c>
      <c r="N52" s="54" t="s">
        <v>1711</v>
      </c>
      <c r="O52" s="54" t="s">
        <v>1712</v>
      </c>
      <c r="P52" s="53" t="s">
        <v>172</v>
      </c>
    </row>
    <row r="53" spans="1:16" s="110" customFormat="1" ht="109.2">
      <c r="A53" s="53">
        <v>43</v>
      </c>
      <c r="B53" s="54" t="s">
        <v>181</v>
      </c>
      <c r="C53" s="53" t="s">
        <v>835</v>
      </c>
      <c r="D53" s="53" t="s">
        <v>62</v>
      </c>
      <c r="E53" s="54" t="s">
        <v>1746</v>
      </c>
      <c r="F53" s="55">
        <v>46120</v>
      </c>
      <c r="G53" s="18">
        <v>409.5</v>
      </c>
      <c r="H53" s="53" t="s">
        <v>6</v>
      </c>
      <c r="I53" s="53" t="s">
        <v>1713</v>
      </c>
      <c r="J53" s="53">
        <v>3060200728</v>
      </c>
      <c r="K53" s="53" t="s">
        <v>1736</v>
      </c>
      <c r="L53" s="53">
        <v>3000</v>
      </c>
      <c r="M53" s="66">
        <v>136.5</v>
      </c>
      <c r="N53" s="54" t="s">
        <v>1714</v>
      </c>
      <c r="O53" s="54" t="s">
        <v>1715</v>
      </c>
      <c r="P53" s="53" t="s">
        <v>172</v>
      </c>
    </row>
    <row r="54" spans="1:16" s="110" customFormat="1" ht="109.2">
      <c r="A54" s="53">
        <v>44</v>
      </c>
      <c r="B54" s="54" t="s">
        <v>181</v>
      </c>
      <c r="C54" s="53" t="s">
        <v>835</v>
      </c>
      <c r="D54" s="53" t="s">
        <v>62</v>
      </c>
      <c r="E54" s="54" t="s">
        <v>1746</v>
      </c>
      <c r="F54" s="55">
        <v>46120</v>
      </c>
      <c r="G54" s="18">
        <v>253.5</v>
      </c>
      <c r="H54" s="53" t="s">
        <v>6</v>
      </c>
      <c r="I54" s="53" t="s">
        <v>1307</v>
      </c>
      <c r="J54" s="53" t="s">
        <v>1716</v>
      </c>
      <c r="K54" s="53" t="s">
        <v>1736</v>
      </c>
      <c r="L54" s="53">
        <v>3000</v>
      </c>
      <c r="M54" s="66">
        <v>84.5</v>
      </c>
      <c r="N54" s="54" t="s">
        <v>1717</v>
      </c>
      <c r="O54" s="54" t="s">
        <v>1718</v>
      </c>
      <c r="P54" s="53" t="s">
        <v>172</v>
      </c>
    </row>
    <row r="55" spans="1:16" s="110" customFormat="1" ht="109.2">
      <c r="A55" s="53">
        <v>45</v>
      </c>
      <c r="B55" s="54" t="s">
        <v>181</v>
      </c>
      <c r="C55" s="53" t="s">
        <v>835</v>
      </c>
      <c r="D55" s="53" t="s">
        <v>62</v>
      </c>
      <c r="E55" s="54" t="s">
        <v>1741</v>
      </c>
      <c r="F55" s="55">
        <v>46120</v>
      </c>
      <c r="G55" s="18">
        <v>710.8</v>
      </c>
      <c r="H55" s="53" t="s">
        <v>6</v>
      </c>
      <c r="I55" s="53" t="s">
        <v>1193</v>
      </c>
      <c r="J55" s="53">
        <v>3056010911</v>
      </c>
      <c r="K55" s="53" t="s">
        <v>165</v>
      </c>
      <c r="L55" s="53">
        <v>910</v>
      </c>
      <c r="M55" s="66">
        <v>781.1</v>
      </c>
      <c r="N55" s="54" t="s">
        <v>1719</v>
      </c>
      <c r="O55" s="54" t="s">
        <v>1720</v>
      </c>
      <c r="P55" s="53" t="s">
        <v>172</v>
      </c>
    </row>
    <row r="56" spans="1:16" s="110" customFormat="1" ht="109.2">
      <c r="A56" s="53">
        <v>46</v>
      </c>
      <c r="B56" s="54" t="s">
        <v>181</v>
      </c>
      <c r="C56" s="53" t="s">
        <v>169</v>
      </c>
      <c r="D56" s="53" t="s">
        <v>62</v>
      </c>
      <c r="E56" s="54" t="s">
        <v>1741</v>
      </c>
      <c r="F56" s="55">
        <v>46120</v>
      </c>
      <c r="G56" s="18">
        <v>696</v>
      </c>
      <c r="H56" s="53" t="s">
        <v>6</v>
      </c>
      <c r="I56" s="53" t="s">
        <v>1721</v>
      </c>
      <c r="J56" s="53">
        <v>3812403968</v>
      </c>
      <c r="K56" s="53" t="s">
        <v>165</v>
      </c>
      <c r="L56" s="53">
        <v>900</v>
      </c>
      <c r="M56" s="66">
        <v>773.33</v>
      </c>
      <c r="N56" s="54" t="s">
        <v>1722</v>
      </c>
      <c r="O56" s="54" t="s">
        <v>1723</v>
      </c>
      <c r="P56" s="53" t="s">
        <v>172</v>
      </c>
    </row>
    <row r="57" spans="1:16" s="110" customFormat="1" ht="109.2">
      <c r="A57" s="53">
        <v>47</v>
      </c>
      <c r="B57" s="54" t="s">
        <v>181</v>
      </c>
      <c r="C57" s="53" t="s">
        <v>835</v>
      </c>
      <c r="D57" s="53" t="s">
        <v>62</v>
      </c>
      <c r="E57" s="54" t="s">
        <v>1740</v>
      </c>
      <c r="F57" s="55">
        <v>46120</v>
      </c>
      <c r="G57" s="18">
        <v>545.68799999999999</v>
      </c>
      <c r="H57" s="53" t="s">
        <v>6</v>
      </c>
      <c r="I57" s="53" t="s">
        <v>1724</v>
      </c>
      <c r="J57" s="53">
        <v>3289100455</v>
      </c>
      <c r="K57" s="53" t="s">
        <v>1736</v>
      </c>
      <c r="L57" s="53">
        <v>1590</v>
      </c>
      <c r="M57" s="66">
        <v>343.2</v>
      </c>
      <c r="N57" s="54" t="s">
        <v>1725</v>
      </c>
      <c r="O57" s="54" t="s">
        <v>1726</v>
      </c>
      <c r="P57" s="53" t="s">
        <v>172</v>
      </c>
    </row>
    <row r="58" spans="1:16" s="110" customFormat="1" ht="109.2">
      <c r="A58" s="53">
        <v>48</v>
      </c>
      <c r="B58" s="54" t="s">
        <v>181</v>
      </c>
      <c r="C58" s="53" t="s">
        <v>835</v>
      </c>
      <c r="D58" s="53" t="s">
        <v>62</v>
      </c>
      <c r="E58" s="54" t="s">
        <v>1740</v>
      </c>
      <c r="F58" s="55">
        <v>46120</v>
      </c>
      <c r="G58" s="18">
        <v>413.67</v>
      </c>
      <c r="H58" s="53" t="s">
        <v>6</v>
      </c>
      <c r="I58" s="53" t="s">
        <v>1727</v>
      </c>
      <c r="J58" s="53">
        <v>2919504963</v>
      </c>
      <c r="K58" s="53" t="s">
        <v>1190</v>
      </c>
      <c r="L58" s="53">
        <v>750</v>
      </c>
      <c r="M58" s="66">
        <v>551.55999999999995</v>
      </c>
      <c r="N58" s="54" t="s">
        <v>1728</v>
      </c>
      <c r="O58" s="54" t="s">
        <v>1729</v>
      </c>
      <c r="P58" s="53" t="s">
        <v>172</v>
      </c>
    </row>
    <row r="59" spans="1:16" s="110" customFormat="1" ht="109.2">
      <c r="A59" s="53">
        <v>49</v>
      </c>
      <c r="B59" s="54" t="s">
        <v>181</v>
      </c>
      <c r="C59" s="53" t="s">
        <v>835</v>
      </c>
      <c r="D59" s="53" t="s">
        <v>62</v>
      </c>
      <c r="E59" s="54" t="s">
        <v>1867</v>
      </c>
      <c r="F59" s="55">
        <v>46129</v>
      </c>
      <c r="G59" s="18">
        <v>4550</v>
      </c>
      <c r="H59" s="53" t="s">
        <v>6</v>
      </c>
      <c r="I59" s="53" t="s">
        <v>822</v>
      </c>
      <c r="J59" s="53">
        <v>2889407493</v>
      </c>
      <c r="K59" s="53" t="s">
        <v>582</v>
      </c>
      <c r="L59" s="53">
        <v>10</v>
      </c>
      <c r="M59" s="66">
        <v>455000</v>
      </c>
      <c r="N59" s="54" t="s">
        <v>1868</v>
      </c>
      <c r="O59" s="54" t="s">
        <v>1869</v>
      </c>
      <c r="P59" s="53" t="s">
        <v>172</v>
      </c>
    </row>
    <row r="60" spans="1:16" s="110" customFormat="1" ht="109.2">
      <c r="A60" s="53">
        <v>50</v>
      </c>
      <c r="B60" s="54" t="s">
        <v>181</v>
      </c>
      <c r="C60" s="53" t="s">
        <v>835</v>
      </c>
      <c r="D60" s="53" t="s">
        <v>62</v>
      </c>
      <c r="E60" s="54" t="s">
        <v>1867</v>
      </c>
      <c r="F60" s="55">
        <v>46140</v>
      </c>
      <c r="G60" s="18">
        <v>442.5</v>
      </c>
      <c r="H60" s="53" t="s">
        <v>6</v>
      </c>
      <c r="I60" s="53" t="s">
        <v>1992</v>
      </c>
      <c r="J60" s="53">
        <v>40967727</v>
      </c>
      <c r="K60" s="53" t="s">
        <v>582</v>
      </c>
      <c r="L60" s="53">
        <v>15</v>
      </c>
      <c r="M60" s="66" t="s">
        <v>1993</v>
      </c>
      <c r="N60" s="54" t="s">
        <v>1994</v>
      </c>
      <c r="O60" s="54" t="s">
        <v>1995</v>
      </c>
      <c r="P60" s="53" t="s">
        <v>172</v>
      </c>
    </row>
    <row r="61" spans="1:16" s="110" customFormat="1" ht="109.2">
      <c r="A61" s="53">
        <v>51</v>
      </c>
      <c r="B61" s="54" t="s">
        <v>181</v>
      </c>
      <c r="C61" s="53" t="s">
        <v>835</v>
      </c>
      <c r="D61" s="53" t="s">
        <v>62</v>
      </c>
      <c r="E61" s="54" t="s">
        <v>2112</v>
      </c>
      <c r="F61" s="55">
        <v>46160</v>
      </c>
      <c r="G61" s="18">
        <v>5247</v>
      </c>
      <c r="H61" s="53" t="s">
        <v>6</v>
      </c>
      <c r="I61" s="53" t="s">
        <v>2095</v>
      </c>
      <c r="J61" s="53">
        <v>45855611</v>
      </c>
      <c r="K61" s="53" t="s">
        <v>193</v>
      </c>
      <c r="L61" s="53">
        <v>1500</v>
      </c>
      <c r="M61" s="66">
        <v>3498</v>
      </c>
      <c r="N61" s="54" t="s">
        <v>2096</v>
      </c>
      <c r="O61" s="54" t="s">
        <v>2097</v>
      </c>
      <c r="P61" s="53" t="s">
        <v>172</v>
      </c>
    </row>
    <row r="62" spans="1:16" s="110" customFormat="1" ht="109.2">
      <c r="A62" s="53">
        <v>52</v>
      </c>
      <c r="B62" s="54" t="s">
        <v>181</v>
      </c>
      <c r="C62" s="53" t="s">
        <v>835</v>
      </c>
      <c r="D62" s="53" t="s">
        <v>62</v>
      </c>
      <c r="E62" s="54" t="s">
        <v>2112</v>
      </c>
      <c r="F62" s="55">
        <v>46160</v>
      </c>
      <c r="G62" s="18">
        <v>7185</v>
      </c>
      <c r="H62" s="53" t="s">
        <v>6</v>
      </c>
      <c r="I62" s="53" t="s">
        <v>2098</v>
      </c>
      <c r="J62" s="53">
        <v>44429927</v>
      </c>
      <c r="K62" s="53" t="s">
        <v>582</v>
      </c>
      <c r="L62" s="53">
        <v>1000</v>
      </c>
      <c r="M62" s="66">
        <v>7185</v>
      </c>
      <c r="N62" s="54" t="s">
        <v>2099</v>
      </c>
      <c r="O62" s="54" t="s">
        <v>2097</v>
      </c>
      <c r="P62" s="53" t="s">
        <v>172</v>
      </c>
    </row>
    <row r="63" spans="1:16" s="110" customFormat="1" ht="109.2">
      <c r="A63" s="53">
        <v>53</v>
      </c>
      <c r="B63" s="54" t="s">
        <v>181</v>
      </c>
      <c r="C63" s="53" t="s">
        <v>835</v>
      </c>
      <c r="D63" s="53" t="s">
        <v>62</v>
      </c>
      <c r="E63" s="54" t="s">
        <v>2112</v>
      </c>
      <c r="F63" s="55">
        <v>46161</v>
      </c>
      <c r="G63" s="18">
        <v>529.98</v>
      </c>
      <c r="H63" s="53" t="s">
        <v>6</v>
      </c>
      <c r="I63" s="53" t="s">
        <v>1727</v>
      </c>
      <c r="J63" s="53">
        <v>2919504963</v>
      </c>
      <c r="K63" s="53" t="s">
        <v>193</v>
      </c>
      <c r="L63" s="53">
        <v>8320</v>
      </c>
      <c r="M63" s="66">
        <v>63.7</v>
      </c>
      <c r="N63" s="54" t="s">
        <v>2100</v>
      </c>
      <c r="O63" s="54" t="s">
        <v>2097</v>
      </c>
      <c r="P63" s="53" t="s">
        <v>172</v>
      </c>
    </row>
    <row r="64" spans="1:16" s="110" customFormat="1" ht="124.8">
      <c r="A64" s="53">
        <v>54</v>
      </c>
      <c r="B64" s="54" t="s">
        <v>181</v>
      </c>
      <c r="C64" s="53" t="s">
        <v>835</v>
      </c>
      <c r="D64" s="53" t="s">
        <v>62</v>
      </c>
      <c r="E64" s="54" t="s">
        <v>2112</v>
      </c>
      <c r="F64" s="55">
        <v>46161</v>
      </c>
      <c r="G64" s="18">
        <v>1044.8699999999999</v>
      </c>
      <c r="H64" s="53" t="s">
        <v>6</v>
      </c>
      <c r="I64" s="53" t="s">
        <v>1721</v>
      </c>
      <c r="J64" s="53">
        <v>3812403968</v>
      </c>
      <c r="K64" s="53" t="s">
        <v>193</v>
      </c>
      <c r="L64" s="53" t="s">
        <v>2101</v>
      </c>
      <c r="M64" s="66" t="s">
        <v>2115</v>
      </c>
      <c r="N64" s="54" t="s">
        <v>2102</v>
      </c>
      <c r="O64" s="54" t="s">
        <v>2097</v>
      </c>
      <c r="P64" s="53" t="s">
        <v>172</v>
      </c>
    </row>
    <row r="65" spans="1:16" s="110" customFormat="1" ht="124.8">
      <c r="A65" s="53">
        <v>55</v>
      </c>
      <c r="B65" s="54" t="s">
        <v>181</v>
      </c>
      <c r="C65" s="53" t="s">
        <v>835</v>
      </c>
      <c r="D65" s="53" t="s">
        <v>62</v>
      </c>
      <c r="E65" s="54" t="s">
        <v>2112</v>
      </c>
      <c r="F65" s="55">
        <v>46161</v>
      </c>
      <c r="G65" s="18">
        <v>584.14499999999998</v>
      </c>
      <c r="H65" s="53" t="s">
        <v>6</v>
      </c>
      <c r="I65" s="53" t="s">
        <v>1713</v>
      </c>
      <c r="J65" s="53">
        <v>3060200728</v>
      </c>
      <c r="K65" s="53" t="s">
        <v>2103</v>
      </c>
      <c r="L65" s="53" t="s">
        <v>2104</v>
      </c>
      <c r="M65" s="66" t="s">
        <v>2116</v>
      </c>
      <c r="N65" s="54" t="s">
        <v>2105</v>
      </c>
      <c r="O65" s="54" t="s">
        <v>2097</v>
      </c>
      <c r="P65" s="53" t="s">
        <v>172</v>
      </c>
    </row>
    <row r="66" spans="1:16" s="110" customFormat="1" ht="109.2">
      <c r="A66" s="53">
        <v>56</v>
      </c>
      <c r="B66" s="54" t="s">
        <v>181</v>
      </c>
      <c r="C66" s="53" t="s">
        <v>835</v>
      </c>
      <c r="D66" s="53" t="s">
        <v>62</v>
      </c>
      <c r="E66" s="54" t="s">
        <v>2113</v>
      </c>
      <c r="F66" s="55">
        <v>46161</v>
      </c>
      <c r="G66" s="18">
        <v>378</v>
      </c>
      <c r="H66" s="53" t="s">
        <v>6</v>
      </c>
      <c r="I66" s="53" t="s">
        <v>1713</v>
      </c>
      <c r="J66" s="53">
        <v>3060200728</v>
      </c>
      <c r="K66" s="53" t="s">
        <v>582</v>
      </c>
      <c r="L66" s="53">
        <v>2000</v>
      </c>
      <c r="M66" s="66">
        <v>189</v>
      </c>
      <c r="N66" s="54" t="s">
        <v>2106</v>
      </c>
      <c r="O66" s="54" t="s">
        <v>2097</v>
      </c>
      <c r="P66" s="53" t="s">
        <v>172</v>
      </c>
    </row>
    <row r="67" spans="1:16" s="110" customFormat="1" ht="109.2">
      <c r="A67" s="53">
        <v>57</v>
      </c>
      <c r="B67" s="54" t="s">
        <v>181</v>
      </c>
      <c r="C67" s="53" t="s">
        <v>835</v>
      </c>
      <c r="D67" s="53" t="s">
        <v>62</v>
      </c>
      <c r="E67" s="54" t="s">
        <v>2114</v>
      </c>
      <c r="F67" s="55">
        <v>46161</v>
      </c>
      <c r="G67" s="18">
        <v>684</v>
      </c>
      <c r="H67" s="53" t="s">
        <v>6</v>
      </c>
      <c r="I67" s="53" t="s">
        <v>1727</v>
      </c>
      <c r="J67" s="53">
        <v>2919504963</v>
      </c>
      <c r="K67" s="53" t="s">
        <v>1736</v>
      </c>
      <c r="L67" s="53">
        <v>3000</v>
      </c>
      <c r="M67" s="66">
        <v>228</v>
      </c>
      <c r="N67" s="54" t="s">
        <v>2107</v>
      </c>
      <c r="O67" s="54" t="s">
        <v>2097</v>
      </c>
      <c r="P67" s="53" t="s">
        <v>172</v>
      </c>
    </row>
    <row r="68" spans="1:16" s="110" customFormat="1" ht="109.2">
      <c r="A68" s="53">
        <v>58</v>
      </c>
      <c r="B68" s="54" t="s">
        <v>181</v>
      </c>
      <c r="C68" s="53" t="s">
        <v>835</v>
      </c>
      <c r="D68" s="53" t="s">
        <v>62</v>
      </c>
      <c r="E68" s="54" t="s">
        <v>2114</v>
      </c>
      <c r="F68" s="55">
        <v>46161</v>
      </c>
      <c r="G68" s="18">
        <v>684</v>
      </c>
      <c r="H68" s="53" t="s">
        <v>6</v>
      </c>
      <c r="I68" s="53" t="s">
        <v>1713</v>
      </c>
      <c r="J68" s="53">
        <v>3060200728</v>
      </c>
      <c r="K68" s="53" t="s">
        <v>1736</v>
      </c>
      <c r="L68" s="53">
        <v>3000</v>
      </c>
      <c r="M68" s="66">
        <v>228</v>
      </c>
      <c r="N68" s="54" t="s">
        <v>2108</v>
      </c>
      <c r="O68" s="54" t="s">
        <v>2097</v>
      </c>
      <c r="P68" s="53" t="s">
        <v>172</v>
      </c>
    </row>
    <row r="69" spans="1:16" s="110" customFormat="1" ht="109.2">
      <c r="A69" s="53">
        <v>59</v>
      </c>
      <c r="B69" s="54" t="s">
        <v>181</v>
      </c>
      <c r="C69" s="53" t="s">
        <v>835</v>
      </c>
      <c r="D69" s="53" t="s">
        <v>62</v>
      </c>
      <c r="E69" s="54" t="s">
        <v>2114</v>
      </c>
      <c r="F69" s="55">
        <v>46161</v>
      </c>
      <c r="G69" s="18">
        <v>651</v>
      </c>
      <c r="H69" s="53" t="s">
        <v>6</v>
      </c>
      <c r="I69" s="53" t="s">
        <v>1721</v>
      </c>
      <c r="J69" s="53">
        <v>3812403968</v>
      </c>
      <c r="K69" s="53" t="s">
        <v>1736</v>
      </c>
      <c r="L69" s="53">
        <v>1400</v>
      </c>
      <c r="M69" s="66">
        <v>465</v>
      </c>
      <c r="N69" s="54" t="s">
        <v>2109</v>
      </c>
      <c r="O69" s="54" t="s">
        <v>2097</v>
      </c>
      <c r="P69" s="53" t="s">
        <v>172</v>
      </c>
    </row>
    <row r="70" spans="1:16" s="110" customFormat="1" ht="124.8">
      <c r="A70" s="53">
        <v>60</v>
      </c>
      <c r="B70" s="54" t="s">
        <v>181</v>
      </c>
      <c r="C70" s="53" t="s">
        <v>169</v>
      </c>
      <c r="D70" s="53" t="s">
        <v>62</v>
      </c>
      <c r="E70" s="54" t="s">
        <v>2524</v>
      </c>
      <c r="F70" s="55">
        <v>46209</v>
      </c>
      <c r="G70" s="18">
        <v>612.75</v>
      </c>
      <c r="H70" s="53" t="s">
        <v>6</v>
      </c>
      <c r="I70" s="53" t="s">
        <v>822</v>
      </c>
      <c r="J70" s="53">
        <v>2889407493</v>
      </c>
      <c r="K70" s="53" t="s">
        <v>193</v>
      </c>
      <c r="L70" s="53">
        <v>9500</v>
      </c>
      <c r="M70" s="66">
        <v>64.5</v>
      </c>
      <c r="N70" s="54" t="s">
        <v>2518</v>
      </c>
      <c r="O70" s="54" t="s">
        <v>2519</v>
      </c>
      <c r="P70" s="53" t="s">
        <v>172</v>
      </c>
    </row>
    <row r="71" spans="1:16" s="110" customFormat="1" ht="124.8">
      <c r="A71" s="53">
        <v>61</v>
      </c>
      <c r="B71" s="54" t="s">
        <v>181</v>
      </c>
      <c r="C71" s="53" t="s">
        <v>169</v>
      </c>
      <c r="D71" s="53" t="s">
        <v>62</v>
      </c>
      <c r="E71" s="54" t="s">
        <v>2524</v>
      </c>
      <c r="F71" s="55">
        <v>46209</v>
      </c>
      <c r="G71" s="18">
        <v>999.75</v>
      </c>
      <c r="H71" s="53" t="s">
        <v>6</v>
      </c>
      <c r="I71" s="53" t="s">
        <v>1713</v>
      </c>
      <c r="J71" s="53">
        <v>3060200728</v>
      </c>
      <c r="K71" s="53" t="s">
        <v>193</v>
      </c>
      <c r="L71" s="53">
        <v>15500</v>
      </c>
      <c r="M71" s="66">
        <v>64.5</v>
      </c>
      <c r="N71" s="54" t="s">
        <v>2518</v>
      </c>
      <c r="O71" s="54" t="s">
        <v>2520</v>
      </c>
      <c r="P71" s="53" t="s">
        <v>172</v>
      </c>
    </row>
    <row r="72" spans="1:16" s="110" customFormat="1" ht="78">
      <c r="A72" s="53">
        <v>62</v>
      </c>
      <c r="B72" s="54" t="s">
        <v>401</v>
      </c>
      <c r="C72" s="53" t="s">
        <v>74</v>
      </c>
      <c r="D72" s="53" t="s">
        <v>63</v>
      </c>
      <c r="E72" s="54" t="s">
        <v>2521</v>
      </c>
      <c r="F72" s="55">
        <v>46203</v>
      </c>
      <c r="G72" s="18">
        <v>800</v>
      </c>
      <c r="H72" s="53" t="s">
        <v>6</v>
      </c>
      <c r="I72" s="53" t="s">
        <v>2819</v>
      </c>
      <c r="J72" s="53">
        <v>42481278</v>
      </c>
      <c r="K72" s="53" t="s">
        <v>63</v>
      </c>
      <c r="L72" s="53">
        <v>1</v>
      </c>
      <c r="M72" s="66"/>
      <c r="N72" s="54" t="s">
        <v>2522</v>
      </c>
      <c r="O72" s="54" t="s">
        <v>2523</v>
      </c>
      <c r="P72" s="53" t="s">
        <v>172</v>
      </c>
    </row>
    <row r="73" spans="1:16" s="110" customFormat="1" ht="109.2">
      <c r="A73" s="53">
        <v>63</v>
      </c>
      <c r="B73" s="54" t="s">
        <v>181</v>
      </c>
      <c r="C73" s="53" t="s">
        <v>2558</v>
      </c>
      <c r="D73" s="53" t="s">
        <v>63</v>
      </c>
      <c r="E73" s="54" t="s">
        <v>2551</v>
      </c>
      <c r="F73" s="55">
        <v>46213</v>
      </c>
      <c r="G73" s="18">
        <v>2912.9769999999999</v>
      </c>
      <c r="H73" s="53" t="s">
        <v>6</v>
      </c>
      <c r="I73" s="53" t="s">
        <v>2552</v>
      </c>
      <c r="J73" s="53">
        <v>33244567</v>
      </c>
      <c r="K73" s="53"/>
      <c r="L73" s="53"/>
      <c r="M73" s="66"/>
      <c r="N73" s="54" t="s">
        <v>2553</v>
      </c>
      <c r="O73" s="54" t="s">
        <v>2554</v>
      </c>
      <c r="P73" s="53" t="s">
        <v>172</v>
      </c>
    </row>
    <row r="74" spans="1:16" s="110" customFormat="1" ht="109.2">
      <c r="A74" s="53">
        <v>64</v>
      </c>
      <c r="B74" s="54" t="s">
        <v>181</v>
      </c>
      <c r="C74" s="53" t="s">
        <v>835</v>
      </c>
      <c r="D74" s="53" t="s">
        <v>62</v>
      </c>
      <c r="E74" s="54" t="s">
        <v>2772</v>
      </c>
      <c r="F74" s="55">
        <v>46238</v>
      </c>
      <c r="G74" s="18">
        <v>253.899</v>
      </c>
      <c r="H74" s="53" t="s">
        <v>6</v>
      </c>
      <c r="I74" s="53" t="s">
        <v>2773</v>
      </c>
      <c r="J74" s="53">
        <v>3289100455</v>
      </c>
      <c r="K74" s="53" t="s">
        <v>2686</v>
      </c>
      <c r="L74" s="53" t="s">
        <v>2774</v>
      </c>
      <c r="M74" s="66" t="s">
        <v>2775</v>
      </c>
      <c r="N74" s="54" t="s">
        <v>2776</v>
      </c>
      <c r="O74" s="54" t="s">
        <v>2777</v>
      </c>
      <c r="P74" s="53" t="s">
        <v>172</v>
      </c>
    </row>
    <row r="75" spans="1:16" s="110" customFormat="1" ht="109.2">
      <c r="A75" s="53">
        <v>65</v>
      </c>
      <c r="B75" s="54" t="s">
        <v>181</v>
      </c>
      <c r="C75" s="53" t="s">
        <v>835</v>
      </c>
      <c r="D75" s="53" t="s">
        <v>62</v>
      </c>
      <c r="E75" s="54" t="s">
        <v>2778</v>
      </c>
      <c r="F75" s="55">
        <v>46240</v>
      </c>
      <c r="G75" s="18">
        <v>273.51</v>
      </c>
      <c r="H75" s="53" t="s">
        <v>6</v>
      </c>
      <c r="I75" s="53" t="s">
        <v>1713</v>
      </c>
      <c r="J75" s="53">
        <v>3060200728</v>
      </c>
      <c r="K75" s="53" t="s">
        <v>2686</v>
      </c>
      <c r="L75" s="53" t="s">
        <v>2779</v>
      </c>
      <c r="M75" s="66" t="s">
        <v>2780</v>
      </c>
      <c r="N75" s="54" t="s">
        <v>2781</v>
      </c>
      <c r="O75" s="54" t="s">
        <v>2782</v>
      </c>
      <c r="P75" s="53" t="s">
        <v>172</v>
      </c>
    </row>
    <row r="76" spans="1:16" s="110" customFormat="1" ht="62.4">
      <c r="A76" s="53">
        <v>66</v>
      </c>
      <c r="B76" s="54" t="s">
        <v>999</v>
      </c>
      <c r="C76" s="53" t="s">
        <v>84</v>
      </c>
      <c r="D76" s="53" t="s">
        <v>63</v>
      </c>
      <c r="E76" s="54" t="s">
        <v>1000</v>
      </c>
      <c r="F76" s="55">
        <v>46064</v>
      </c>
      <c r="G76" s="18">
        <v>1882.885</v>
      </c>
      <c r="H76" s="53" t="s">
        <v>6</v>
      </c>
      <c r="I76" s="53" t="s">
        <v>1013</v>
      </c>
      <c r="J76" s="53">
        <v>45090513</v>
      </c>
      <c r="K76" s="53"/>
      <c r="L76" s="53"/>
      <c r="M76" s="53"/>
      <c r="N76" s="54"/>
      <c r="O76" s="15" t="s">
        <v>1001</v>
      </c>
      <c r="P76" s="53" t="s">
        <v>172</v>
      </c>
    </row>
    <row r="77" spans="1:16" s="110" customFormat="1" ht="31.2">
      <c r="A77" s="53">
        <v>67</v>
      </c>
      <c r="B77" s="54" t="s">
        <v>999</v>
      </c>
      <c r="C77" s="53" t="s">
        <v>221</v>
      </c>
      <c r="D77" s="53" t="s">
        <v>62</v>
      </c>
      <c r="E77" s="54" t="s">
        <v>1340</v>
      </c>
      <c r="F77" s="55">
        <v>46094</v>
      </c>
      <c r="G77" s="18">
        <v>2273.6950000000002</v>
      </c>
      <c r="H77" s="53" t="s">
        <v>6</v>
      </c>
      <c r="I77" s="53" t="s">
        <v>1452</v>
      </c>
      <c r="J77" s="53" t="s">
        <v>1443</v>
      </c>
      <c r="K77" s="53" t="s">
        <v>275</v>
      </c>
      <c r="L77" s="53" t="s">
        <v>1431</v>
      </c>
      <c r="M77" s="53" t="s">
        <v>1432</v>
      </c>
      <c r="N77" s="54" t="s">
        <v>409</v>
      </c>
      <c r="O77" s="15" t="s">
        <v>1433</v>
      </c>
      <c r="P77" s="53" t="s">
        <v>172</v>
      </c>
    </row>
    <row r="78" spans="1:16" s="110" customFormat="1" ht="31.2">
      <c r="A78" s="53">
        <v>68</v>
      </c>
      <c r="B78" s="54" t="s">
        <v>999</v>
      </c>
      <c r="C78" s="53" t="s">
        <v>84</v>
      </c>
      <c r="D78" s="53" t="s">
        <v>62</v>
      </c>
      <c r="E78" s="54" t="s">
        <v>1880</v>
      </c>
      <c r="F78" s="55">
        <v>46128</v>
      </c>
      <c r="G78" s="18">
        <v>3271.92</v>
      </c>
      <c r="H78" s="53" t="s">
        <v>6</v>
      </c>
      <c r="I78" s="53" t="s">
        <v>1653</v>
      </c>
      <c r="J78" s="53" t="s">
        <v>1958</v>
      </c>
      <c r="K78" s="53" t="s">
        <v>426</v>
      </c>
      <c r="L78" s="53">
        <v>1</v>
      </c>
      <c r="M78" s="66"/>
      <c r="N78" s="54" t="s">
        <v>1881</v>
      </c>
      <c r="O78" s="54" t="s">
        <v>1882</v>
      </c>
      <c r="P78" s="53" t="s">
        <v>172</v>
      </c>
    </row>
    <row r="79" spans="1:16" s="110" customFormat="1" ht="31.2">
      <c r="A79" s="53">
        <v>69</v>
      </c>
      <c r="B79" s="54" t="s">
        <v>999</v>
      </c>
      <c r="C79" s="53" t="s">
        <v>221</v>
      </c>
      <c r="D79" s="53" t="s">
        <v>62</v>
      </c>
      <c r="E79" s="54" t="s">
        <v>1340</v>
      </c>
      <c r="F79" s="55">
        <v>46150</v>
      </c>
      <c r="G79" s="18">
        <v>2727</v>
      </c>
      <c r="H79" s="53" t="s">
        <v>6</v>
      </c>
      <c r="I79" s="53" t="s">
        <v>2208</v>
      </c>
      <c r="J79" s="53" t="s">
        <v>1443</v>
      </c>
      <c r="K79" s="53" t="s">
        <v>275</v>
      </c>
      <c r="L79" s="53" t="s">
        <v>2040</v>
      </c>
      <c r="M79" s="53"/>
      <c r="N79" s="54" t="s">
        <v>2041</v>
      </c>
      <c r="O79" s="54" t="s">
        <v>2042</v>
      </c>
      <c r="P79" s="53" t="s">
        <v>172</v>
      </c>
    </row>
    <row r="80" spans="1:16" s="110" customFormat="1" ht="62.4">
      <c r="A80" s="53">
        <v>70</v>
      </c>
      <c r="B80" s="54" t="s">
        <v>999</v>
      </c>
      <c r="C80" s="53" t="s">
        <v>84</v>
      </c>
      <c r="D80" s="53" t="s">
        <v>63</v>
      </c>
      <c r="E80" s="54" t="s">
        <v>2043</v>
      </c>
      <c r="F80" s="55">
        <v>46154</v>
      </c>
      <c r="G80" s="18">
        <v>272.98599999999999</v>
      </c>
      <c r="H80" s="53" t="s">
        <v>6</v>
      </c>
      <c r="I80" s="53" t="s">
        <v>1377</v>
      </c>
      <c r="J80" s="53">
        <v>32828388</v>
      </c>
      <c r="K80" s="53"/>
      <c r="L80" s="53"/>
      <c r="M80" s="53"/>
      <c r="N80" s="54"/>
      <c r="O80" s="54" t="s">
        <v>2044</v>
      </c>
      <c r="P80" s="53" t="s">
        <v>172</v>
      </c>
    </row>
    <row r="81" spans="1:16" s="110" customFormat="1" ht="124.8">
      <c r="A81" s="53">
        <v>71</v>
      </c>
      <c r="B81" s="54" t="s">
        <v>2045</v>
      </c>
      <c r="C81" s="53" t="s">
        <v>84</v>
      </c>
      <c r="D81" s="53" t="s">
        <v>63</v>
      </c>
      <c r="E81" s="54" t="s">
        <v>2058</v>
      </c>
      <c r="F81" s="55">
        <v>46150</v>
      </c>
      <c r="G81" s="18">
        <v>250.8</v>
      </c>
      <c r="H81" s="53" t="s">
        <v>6</v>
      </c>
      <c r="I81" s="53" t="s">
        <v>2046</v>
      </c>
      <c r="J81" s="53">
        <v>32828388</v>
      </c>
      <c r="K81" s="53" t="s">
        <v>63</v>
      </c>
      <c r="L81" s="53">
        <v>1</v>
      </c>
      <c r="M81" s="66">
        <v>250800</v>
      </c>
      <c r="N81" s="54" t="s">
        <v>2059</v>
      </c>
      <c r="O81" s="54" t="s">
        <v>2047</v>
      </c>
      <c r="P81" s="53" t="s">
        <v>172</v>
      </c>
    </row>
    <row r="82" spans="1:16" s="110" customFormat="1" ht="62.4">
      <c r="A82" s="53">
        <v>72</v>
      </c>
      <c r="B82" s="54" t="s">
        <v>2142</v>
      </c>
      <c r="C82" s="53" t="s">
        <v>84</v>
      </c>
      <c r="D82" s="53" t="s">
        <v>63</v>
      </c>
      <c r="E82" s="54" t="s">
        <v>1253</v>
      </c>
      <c r="F82" s="55">
        <v>46155</v>
      </c>
      <c r="G82" s="18">
        <v>299</v>
      </c>
      <c r="H82" s="53" t="s">
        <v>6</v>
      </c>
      <c r="I82" s="53" t="s">
        <v>2143</v>
      </c>
      <c r="J82" s="53">
        <v>305681667</v>
      </c>
      <c r="K82" s="53" t="s">
        <v>63</v>
      </c>
      <c r="L82" s="53">
        <v>1</v>
      </c>
      <c r="M82" s="66">
        <v>299000</v>
      </c>
      <c r="N82" s="54" t="s">
        <v>2144</v>
      </c>
      <c r="O82" s="54" t="s">
        <v>2145</v>
      </c>
      <c r="P82" s="53" t="s">
        <v>172</v>
      </c>
    </row>
    <row r="83" spans="1:16" s="110" customFormat="1" ht="62.4">
      <c r="A83" s="53">
        <v>73</v>
      </c>
      <c r="B83" s="54" t="s">
        <v>473</v>
      </c>
      <c r="C83" s="53" t="s">
        <v>497</v>
      </c>
      <c r="D83" s="53" t="s">
        <v>62</v>
      </c>
      <c r="E83" s="54" t="s">
        <v>640</v>
      </c>
      <c r="F83" s="55">
        <v>46049</v>
      </c>
      <c r="G83" s="18">
        <v>234</v>
      </c>
      <c r="H83" s="53" t="s">
        <v>6</v>
      </c>
      <c r="I83" s="53" t="s">
        <v>641</v>
      </c>
      <c r="J83" s="53" t="s">
        <v>642</v>
      </c>
      <c r="K83" s="53" t="s">
        <v>426</v>
      </c>
      <c r="L83" s="53" t="s">
        <v>643</v>
      </c>
      <c r="M83" s="66" t="s">
        <v>644</v>
      </c>
      <c r="N83" s="54" t="s">
        <v>645</v>
      </c>
      <c r="O83" s="15" t="s">
        <v>646</v>
      </c>
      <c r="P83" s="53" t="s">
        <v>172</v>
      </c>
    </row>
    <row r="84" spans="1:16" s="110" customFormat="1" ht="124.8">
      <c r="A84" s="53">
        <v>74</v>
      </c>
      <c r="B84" s="54" t="s">
        <v>473</v>
      </c>
      <c r="C84" s="53" t="s">
        <v>169</v>
      </c>
      <c r="D84" s="53" t="s">
        <v>62</v>
      </c>
      <c r="E84" s="54" t="s">
        <v>1073</v>
      </c>
      <c r="F84" s="55">
        <v>46077</v>
      </c>
      <c r="G84" s="18">
        <v>455</v>
      </c>
      <c r="H84" s="53" t="s">
        <v>6</v>
      </c>
      <c r="I84" s="53" t="s">
        <v>1074</v>
      </c>
      <c r="J84" s="53">
        <v>2889407493</v>
      </c>
      <c r="K84" s="53" t="s">
        <v>426</v>
      </c>
      <c r="L84" s="53">
        <v>1</v>
      </c>
      <c r="M84" s="66">
        <v>455000</v>
      </c>
      <c r="N84" s="54" t="s">
        <v>1075</v>
      </c>
      <c r="O84" s="15" t="s">
        <v>1076</v>
      </c>
      <c r="P84" s="53" t="s">
        <v>172</v>
      </c>
    </row>
  </sheetData>
  <mergeCells count="22">
    <mergeCell ref="A6:A8"/>
    <mergeCell ref="B6:B8"/>
    <mergeCell ref="C6:C8"/>
    <mergeCell ref="D6:D8"/>
    <mergeCell ref="E6:E7"/>
    <mergeCell ref="H1:I1"/>
    <mergeCell ref="H2:I2"/>
    <mergeCell ref="H3:I3"/>
    <mergeCell ref="A4:I4"/>
    <mergeCell ref="H5:I5"/>
    <mergeCell ref="F6:F8"/>
    <mergeCell ref="G6:G7"/>
    <mergeCell ref="H6:H8"/>
    <mergeCell ref="I6:I8"/>
    <mergeCell ref="J6:J8"/>
    <mergeCell ref="O6:O8"/>
    <mergeCell ref="P6:P8"/>
    <mergeCell ref="K7:K8"/>
    <mergeCell ref="L7:L8"/>
    <mergeCell ref="M7:M8"/>
    <mergeCell ref="N7:N8"/>
    <mergeCell ref="K6:N6"/>
  </mergeCells>
  <hyperlinks>
    <hyperlink ref="O14" r:id="rId1"/>
    <hyperlink ref="O17" r:id="rId2"/>
    <hyperlink ref="O18" r:id="rId3"/>
    <hyperlink ref="O19" r:id="rId4"/>
    <hyperlink ref="O20" r:id="rId5"/>
    <hyperlink ref="O21" r:id="rId6"/>
    <hyperlink ref="O22" r:id="rId7"/>
    <hyperlink ref="O23" r:id="rId8"/>
    <hyperlink ref="O24" r:id="rId9"/>
    <hyperlink ref="O25" r:id="rId10"/>
    <hyperlink ref="O27" r:id="rId11"/>
    <hyperlink ref="O36" r:id="rId12"/>
    <hyperlink ref="O37" r:id="rId13"/>
    <hyperlink ref="O38" r:id="rId14"/>
    <hyperlink ref="O39" r:id="rId15"/>
    <hyperlink ref="O40" r:id="rId16"/>
    <hyperlink ref="O41" r:id="rId17"/>
    <hyperlink ref="O42" r:id="rId18"/>
    <hyperlink ref="O43" r:id="rId19"/>
    <hyperlink ref="O44" r:id="rId20"/>
    <hyperlink ref="O45" r:id="rId21"/>
    <hyperlink ref="O46" r:id="rId22"/>
    <hyperlink ref="O47" r:id="rId23"/>
    <hyperlink ref="O48" r:id="rId24"/>
    <hyperlink ref="O49" r:id="rId25"/>
    <hyperlink ref="O51" r:id="rId26"/>
    <hyperlink ref="O50" r:id="rId27"/>
    <hyperlink ref="O58" r:id="rId28"/>
    <hyperlink ref="O57" r:id="rId29"/>
    <hyperlink ref="O56" r:id="rId30"/>
    <hyperlink ref="O55" r:id="rId31"/>
    <hyperlink ref="O54" r:id="rId32"/>
    <hyperlink ref="O53" r:id="rId33"/>
    <hyperlink ref="O52" r:id="rId34"/>
    <hyperlink ref="O59" r:id="rId35"/>
    <hyperlink ref="O60" r:id="rId36"/>
    <hyperlink ref="O61" r:id="rId37"/>
    <hyperlink ref="O62:O69" r:id="rId38" display="https://prozorro.gov.ua/uk/tender/UA-2026-05-18-009175-a"/>
    <hyperlink ref="O70" r:id="rId39"/>
    <hyperlink ref="O71" r:id="rId40"/>
    <hyperlink ref="O72" r:id="rId41"/>
    <hyperlink ref="O73" r:id="rId42"/>
    <hyperlink ref="O75" r:id="rId43"/>
    <hyperlink ref="O74" r:id="rId44"/>
    <hyperlink ref="O76" r:id="rId45"/>
    <hyperlink ref="O77" r:id="rId46"/>
    <hyperlink ref="O78" r:id="rId47"/>
    <hyperlink ref="O79" r:id="rId48"/>
    <hyperlink ref="O80" r:id="rId49"/>
    <hyperlink ref="O81" r:id="rId50"/>
    <hyperlink ref="O82" r:id="rId51"/>
    <hyperlink ref="O84" r:id="rId52"/>
  </hyperlinks>
  <pageMargins left="0.70866141732283472" right="0.70866141732283472" top="0.74803149606299213" bottom="0.74803149606299213" header="0.31496062992125984" footer="0.31496062992125984"/>
  <pageSetup paperSize="9" scale="75" orientation="landscape" r:id="rId53"/>
</worksheet>
</file>

<file path=xl/worksheets/sheet3.xml><?xml version="1.0" encoding="utf-8"?>
<worksheet xmlns="http://schemas.openxmlformats.org/spreadsheetml/2006/main" xmlns:r="http://schemas.openxmlformats.org/officeDocument/2006/relationships">
  <dimension ref="A1:AMA66"/>
  <sheetViews>
    <sheetView view="pageBreakPreview" zoomScale="69" zoomScaleNormal="60" zoomScaleSheetLayoutView="69" workbookViewId="0">
      <selection activeCell="C42" sqref="C42"/>
    </sheetView>
  </sheetViews>
  <sheetFormatPr defaultColWidth="8.88671875" defaultRowHeight="15.6"/>
  <cols>
    <col min="1" max="1" width="5.33203125" style="3" customWidth="1"/>
    <col min="2" max="2" width="49.109375" style="5" customWidth="1"/>
    <col min="3" max="3" width="22.44140625" style="3" customWidth="1"/>
    <col min="4" max="4" width="24.21875" style="4" customWidth="1"/>
    <col min="5" max="5" width="27.5546875" style="1" customWidth="1"/>
    <col min="6" max="16384" width="8.88671875" style="1"/>
  </cols>
  <sheetData>
    <row r="1" spans="1:5" ht="33" customHeight="1">
      <c r="A1" s="121" t="s">
        <v>72</v>
      </c>
      <c r="B1" s="121"/>
      <c r="C1" s="121"/>
      <c r="D1" s="121"/>
    </row>
    <row r="2" spans="1:5" ht="20.399999999999999" customHeight="1">
      <c r="A2" s="6"/>
      <c r="B2" s="7"/>
      <c r="C2" s="6"/>
      <c r="D2" s="25" t="s">
        <v>2877</v>
      </c>
    </row>
    <row r="3" spans="1:5" ht="31.8" customHeight="1">
      <c r="A3" s="8" t="s">
        <v>0</v>
      </c>
      <c r="B3" s="8" t="s">
        <v>69</v>
      </c>
      <c r="C3" s="8" t="s">
        <v>70</v>
      </c>
      <c r="D3" s="19" t="s">
        <v>71</v>
      </c>
    </row>
    <row r="4" spans="1:5">
      <c r="A4" s="8">
        <v>1</v>
      </c>
      <c r="B4" s="8">
        <v>2</v>
      </c>
      <c r="C4" s="8">
        <v>3</v>
      </c>
      <c r="D4" s="9">
        <v>4</v>
      </c>
    </row>
    <row r="5" spans="1:5" ht="16.2">
      <c r="A5" s="2"/>
      <c r="B5" s="10" t="s">
        <v>51</v>
      </c>
      <c r="C5" s="23">
        <f>C6+C14+C23+C37+C43</f>
        <v>873</v>
      </c>
      <c r="D5" s="24">
        <f>D6+D14+D23+D37+D43</f>
        <v>1741085.5182699999</v>
      </c>
      <c r="E5" s="20"/>
    </row>
    <row r="6" spans="1:5" ht="16.2">
      <c r="A6" s="11"/>
      <c r="B6" s="21" t="s">
        <v>53</v>
      </c>
      <c r="C6" s="22">
        <f>C7+C8+C10+C11+C12+C13+C9</f>
        <v>68</v>
      </c>
      <c r="D6" s="13">
        <f>D7+D8+D10+D11+D12+D13+D9</f>
        <v>53342.715999999993</v>
      </c>
    </row>
    <row r="7" spans="1:5" s="17" customFormat="1">
      <c r="A7" s="14">
        <v>1</v>
      </c>
      <c r="B7" s="15" t="s">
        <v>11</v>
      </c>
      <c r="C7" s="14">
        <v>21</v>
      </c>
      <c r="D7" s="16">
        <f>SUM('ТГ зв'!G13:G33)</f>
        <v>9978.9009999999998</v>
      </c>
    </row>
    <row r="8" spans="1:5" s="17" customFormat="1">
      <c r="A8" s="14">
        <v>2</v>
      </c>
      <c r="B8" s="15" t="s">
        <v>43</v>
      </c>
      <c r="C8" s="14">
        <v>4</v>
      </c>
      <c r="D8" s="16">
        <f>SUM('ТГ зв'!G35:G38)</f>
        <v>1433.672</v>
      </c>
    </row>
    <row r="9" spans="1:5" s="17" customFormat="1">
      <c r="A9" s="14">
        <v>3</v>
      </c>
      <c r="B9" s="15" t="s">
        <v>7</v>
      </c>
      <c r="C9" s="14">
        <v>1</v>
      </c>
      <c r="D9" s="16">
        <f>SUM('ТГ зв'!G40)</f>
        <v>1266.76</v>
      </c>
    </row>
    <row r="10" spans="1:5" s="17" customFormat="1">
      <c r="A10" s="14">
        <v>4</v>
      </c>
      <c r="B10" s="15" t="s">
        <v>28</v>
      </c>
      <c r="C10" s="14">
        <v>13</v>
      </c>
      <c r="D10" s="16">
        <f>SUM('ТГ зв'!G42:G54)</f>
        <v>11082.833999999999</v>
      </c>
    </row>
    <row r="11" spans="1:5" s="17" customFormat="1">
      <c r="A11" s="14">
        <v>5</v>
      </c>
      <c r="B11" s="15" t="s">
        <v>12</v>
      </c>
      <c r="C11" s="14">
        <v>6</v>
      </c>
      <c r="D11" s="16">
        <f>SUM('ТГ зв'!G56:G61)</f>
        <v>3378.1179999999999</v>
      </c>
    </row>
    <row r="12" spans="1:5" s="17" customFormat="1">
      <c r="A12" s="14">
        <v>6</v>
      </c>
      <c r="B12" s="15" t="s">
        <v>30</v>
      </c>
      <c r="C12" s="14">
        <v>16</v>
      </c>
      <c r="D12" s="16">
        <f>SUM('ТГ зв'!G63:G78)</f>
        <v>12906.731</v>
      </c>
    </row>
    <row r="13" spans="1:5" s="17" customFormat="1">
      <c r="A13" s="14">
        <v>7</v>
      </c>
      <c r="B13" s="15" t="s">
        <v>54</v>
      </c>
      <c r="C13" s="14">
        <v>7</v>
      </c>
      <c r="D13" s="16">
        <f>SUM('ТГ зв'!G80:G86)</f>
        <v>13295.699999999999</v>
      </c>
    </row>
    <row r="14" spans="1:5" ht="16.2">
      <c r="A14" s="11"/>
      <c r="B14" s="12" t="s">
        <v>55</v>
      </c>
      <c r="C14" s="22">
        <f>C15+C18+C16+C17+C19+C20+C21+C22</f>
        <v>4</v>
      </c>
      <c r="D14" s="13">
        <f>D15+D18+D16+D17+D19+D20+D21+D22</f>
        <v>1437.8400000000001</v>
      </c>
    </row>
    <row r="15" spans="1:5" s="17" customFormat="1">
      <c r="A15" s="14">
        <v>8</v>
      </c>
      <c r="B15" s="15" t="s">
        <v>14</v>
      </c>
      <c r="C15" s="14">
        <v>0</v>
      </c>
      <c r="D15" s="16">
        <v>0</v>
      </c>
    </row>
    <row r="16" spans="1:5" s="17" customFormat="1">
      <c r="A16" s="14">
        <v>9</v>
      </c>
      <c r="B16" s="15" t="s">
        <v>31</v>
      </c>
      <c r="C16" s="14">
        <v>1</v>
      </c>
      <c r="D16" s="16">
        <f>SUM('ТГ зв'!G90:G90)</f>
        <v>207.2</v>
      </c>
    </row>
    <row r="17" spans="1:4" s="17" customFormat="1">
      <c r="A17" s="14">
        <v>10</v>
      </c>
      <c r="B17" s="15" t="s">
        <v>15</v>
      </c>
      <c r="C17" s="14">
        <v>1</v>
      </c>
      <c r="D17" s="16">
        <f>SUM('ТГ зв'!G92)</f>
        <v>200</v>
      </c>
    </row>
    <row r="18" spans="1:4" s="17" customFormat="1">
      <c r="A18" s="14">
        <v>11</v>
      </c>
      <c r="B18" s="15" t="s">
        <v>46</v>
      </c>
      <c r="C18" s="14">
        <v>2</v>
      </c>
      <c r="D18" s="16">
        <f>SUM('ТГ зв'!G94:G95)</f>
        <v>1030.6400000000001</v>
      </c>
    </row>
    <row r="19" spans="1:4" s="17" customFormat="1">
      <c r="A19" s="14">
        <v>12</v>
      </c>
      <c r="B19" s="15" t="s">
        <v>34</v>
      </c>
      <c r="C19" s="14">
        <v>0</v>
      </c>
      <c r="D19" s="16">
        <v>0</v>
      </c>
    </row>
    <row r="20" spans="1:4" s="17" customFormat="1">
      <c r="A20" s="14">
        <v>13</v>
      </c>
      <c r="B20" s="15" t="s">
        <v>37</v>
      </c>
      <c r="C20" s="14">
        <v>0</v>
      </c>
      <c r="D20" s="16">
        <v>0</v>
      </c>
    </row>
    <row r="21" spans="1:4" s="17" customFormat="1">
      <c r="A21" s="14">
        <v>14</v>
      </c>
      <c r="B21" s="15" t="s">
        <v>68</v>
      </c>
      <c r="C21" s="14">
        <v>0</v>
      </c>
      <c r="D21" s="16">
        <v>0</v>
      </c>
    </row>
    <row r="22" spans="1:4" s="17" customFormat="1">
      <c r="A22" s="14">
        <v>15</v>
      </c>
      <c r="B22" s="15" t="s">
        <v>48</v>
      </c>
      <c r="C22" s="14">
        <v>0</v>
      </c>
      <c r="D22" s="16">
        <v>0</v>
      </c>
    </row>
    <row r="23" spans="1:4" ht="16.2">
      <c r="A23" s="11"/>
      <c r="B23" s="12" t="s">
        <v>56</v>
      </c>
      <c r="C23" s="22">
        <f>C25+C27+C29+C30+C31+C34+C35+C32+C33+C36+C26+C28+C24</f>
        <v>586</v>
      </c>
      <c r="D23" s="13">
        <f>D25+D27+D29+D30+D31+D34+D35+D32+D33+D36+D26+D28+D24</f>
        <v>1071981.6968699996</v>
      </c>
    </row>
    <row r="24" spans="1:4" s="17" customFormat="1" ht="31.2">
      <c r="A24" s="14"/>
      <c r="B24" s="15" t="s">
        <v>1794</v>
      </c>
      <c r="C24" s="14">
        <v>2</v>
      </c>
      <c r="D24" s="16">
        <f>SUM('ТГ зв'!G102:G103)</f>
        <v>665.05399999999997</v>
      </c>
    </row>
    <row r="25" spans="1:4" s="17" customFormat="1">
      <c r="A25" s="14">
        <v>16</v>
      </c>
      <c r="B25" s="15" t="s">
        <v>19</v>
      </c>
      <c r="C25" s="14">
        <v>318</v>
      </c>
      <c r="D25" s="16">
        <f>SUM('ТГ зв'!G105:G422)</f>
        <v>632980.67686999973</v>
      </c>
    </row>
    <row r="26" spans="1:4" s="17" customFormat="1">
      <c r="A26" s="14">
        <v>17</v>
      </c>
      <c r="B26" s="15" t="s">
        <v>42</v>
      </c>
      <c r="C26" s="14">
        <v>5</v>
      </c>
      <c r="D26" s="16">
        <f>SUM('ТГ зв'!G424:G428)</f>
        <v>3407.1439999999998</v>
      </c>
    </row>
    <row r="27" spans="1:4" s="17" customFormat="1">
      <c r="A27" s="14">
        <v>18</v>
      </c>
      <c r="B27" s="15" t="s">
        <v>17</v>
      </c>
      <c r="C27" s="14">
        <v>47</v>
      </c>
      <c r="D27" s="16">
        <f>SUM('ТГ зв'!G430:G476)</f>
        <v>45798.259999999995</v>
      </c>
    </row>
    <row r="28" spans="1:4" s="17" customFormat="1">
      <c r="A28" s="14">
        <v>19</v>
      </c>
      <c r="B28" s="15" t="s">
        <v>44</v>
      </c>
      <c r="C28" s="14">
        <v>1</v>
      </c>
      <c r="D28" s="16">
        <f>SUM('ТГ зв'!G478)</f>
        <v>358.4</v>
      </c>
    </row>
    <row r="29" spans="1:4" s="17" customFormat="1">
      <c r="A29" s="14">
        <v>20</v>
      </c>
      <c r="B29" s="15" t="s">
        <v>18</v>
      </c>
      <c r="C29" s="14">
        <v>5</v>
      </c>
      <c r="D29" s="16">
        <f>SUM('ТГ зв'!G480:G484)</f>
        <v>2252.4179999999997</v>
      </c>
    </row>
    <row r="30" spans="1:4" s="17" customFormat="1">
      <c r="A30" s="14">
        <v>21</v>
      </c>
      <c r="B30" s="15" t="s">
        <v>21</v>
      </c>
      <c r="C30" s="14">
        <v>15</v>
      </c>
      <c r="D30" s="16">
        <f>SUM('ТГ зв'!G486:G500)</f>
        <v>6142.9609999999984</v>
      </c>
    </row>
    <row r="31" spans="1:4" s="17" customFormat="1">
      <c r="A31" s="14">
        <v>22</v>
      </c>
      <c r="B31" s="15" t="s">
        <v>8</v>
      </c>
      <c r="C31" s="14">
        <v>9</v>
      </c>
      <c r="D31" s="16">
        <f>SUM('ТГ зв'!G502:G510)</f>
        <v>7944.9780000000001</v>
      </c>
    </row>
    <row r="32" spans="1:4" s="17" customFormat="1" ht="13.8" customHeight="1">
      <c r="A32" s="14">
        <v>23</v>
      </c>
      <c r="B32" s="15" t="s">
        <v>35</v>
      </c>
      <c r="C32" s="14">
        <v>16</v>
      </c>
      <c r="D32" s="16">
        <f>SUM('ТГ зв'!G512:G527)</f>
        <v>21462.016</v>
      </c>
    </row>
    <row r="33" spans="1:4" s="17" customFormat="1">
      <c r="A33" s="14">
        <v>24</v>
      </c>
      <c r="B33" s="15" t="s">
        <v>36</v>
      </c>
      <c r="C33" s="14">
        <v>29</v>
      </c>
      <c r="D33" s="16">
        <f>SUM('ТГ зв'!G529:G557)</f>
        <v>87469.817999999999</v>
      </c>
    </row>
    <row r="34" spans="1:4" s="17" customFormat="1">
      <c r="A34" s="14">
        <v>25</v>
      </c>
      <c r="B34" s="15" t="s">
        <v>27</v>
      </c>
      <c r="C34" s="14">
        <v>5</v>
      </c>
      <c r="D34" s="16">
        <f>SUM('ТГ зв'!G559:G563)</f>
        <v>2045.741</v>
      </c>
    </row>
    <row r="35" spans="1:4" s="17" customFormat="1">
      <c r="A35" s="14">
        <v>26</v>
      </c>
      <c r="B35" s="15" t="s">
        <v>29</v>
      </c>
      <c r="C35" s="14">
        <v>122</v>
      </c>
      <c r="D35" s="16">
        <f>SUM('ТГ зв'!G565:G686)</f>
        <v>241289.23700000005</v>
      </c>
    </row>
    <row r="36" spans="1:4" s="17" customFormat="1">
      <c r="A36" s="14">
        <v>27</v>
      </c>
      <c r="B36" s="15" t="s">
        <v>41</v>
      </c>
      <c r="C36" s="14">
        <v>12</v>
      </c>
      <c r="D36" s="16">
        <f>SUM('ТГ зв'!G688:G699)</f>
        <v>20164.992999999999</v>
      </c>
    </row>
    <row r="37" spans="1:4" ht="16.2">
      <c r="A37" s="11"/>
      <c r="B37" s="12" t="s">
        <v>57</v>
      </c>
      <c r="C37" s="22">
        <f>C38+C41+C42+C40</f>
        <v>90</v>
      </c>
      <c r="D37" s="13">
        <f>D38+D41+D42+D40+D39</f>
        <v>483010.47500000009</v>
      </c>
    </row>
    <row r="38" spans="1:4" s="17" customFormat="1">
      <c r="A38" s="14">
        <v>28</v>
      </c>
      <c r="B38" s="15" t="s">
        <v>22</v>
      </c>
      <c r="C38" s="14">
        <v>87</v>
      </c>
      <c r="D38" s="16">
        <f>SUM('ТГ зв'!G702:G788)</f>
        <v>482360.55800000008</v>
      </c>
    </row>
    <row r="39" spans="1:4" s="17" customFormat="1">
      <c r="A39" s="14">
        <v>29</v>
      </c>
      <c r="B39" s="15" t="s">
        <v>45</v>
      </c>
      <c r="C39" s="14">
        <v>0</v>
      </c>
      <c r="D39" s="16">
        <v>0</v>
      </c>
    </row>
    <row r="40" spans="1:4" s="17" customFormat="1">
      <c r="A40" s="14">
        <v>30</v>
      </c>
      <c r="B40" s="15" t="s">
        <v>33</v>
      </c>
      <c r="C40" s="14">
        <v>0</v>
      </c>
      <c r="D40" s="16">
        <v>0</v>
      </c>
    </row>
    <row r="41" spans="1:4" s="17" customFormat="1">
      <c r="A41" s="14">
        <v>31</v>
      </c>
      <c r="B41" s="15" t="s">
        <v>1893</v>
      </c>
      <c r="C41" s="14">
        <v>2</v>
      </c>
      <c r="D41" s="16">
        <f>SUM('ТГ зв'!G791:G792)</f>
        <v>449.91700000000003</v>
      </c>
    </row>
    <row r="42" spans="1:4" s="17" customFormat="1">
      <c r="A42" s="14">
        <v>32</v>
      </c>
      <c r="B42" s="15" t="s">
        <v>39</v>
      </c>
      <c r="C42" s="14">
        <v>1</v>
      </c>
      <c r="D42" s="16">
        <f>SUM('ТГ зв'!G795)</f>
        <v>200</v>
      </c>
    </row>
    <row r="43" spans="1:4" ht="16.2">
      <c r="A43" s="11"/>
      <c r="B43" s="12" t="s">
        <v>58</v>
      </c>
      <c r="C43" s="26">
        <f>C45+C46+C47+C49+C51+C52+ C53+C54+C56+C48+C55+C57+C50+C58+C44</f>
        <v>125</v>
      </c>
      <c r="D43" s="13">
        <f>D45+D46+D47+D49+D51+D52+ D53+D54+D56+D48+D55+D57+D50+D58+D44</f>
        <v>131312.7904</v>
      </c>
    </row>
    <row r="44" spans="1:4" s="17" customFormat="1" ht="31.2">
      <c r="A44" s="14"/>
      <c r="B44" s="15" t="s">
        <v>1762</v>
      </c>
      <c r="C44" s="14">
        <v>2</v>
      </c>
      <c r="D44" s="16">
        <f>SUM('ТГ зв'!G798:G799)</f>
        <v>600</v>
      </c>
    </row>
    <row r="45" spans="1:4" s="17" customFormat="1">
      <c r="A45" s="14">
        <v>33</v>
      </c>
      <c r="B45" s="15" t="s">
        <v>26</v>
      </c>
      <c r="C45" s="14">
        <v>28</v>
      </c>
      <c r="D45" s="16">
        <f>SUM('ТГ зв'!G801:G828)</f>
        <v>23781.814999999999</v>
      </c>
    </row>
    <row r="46" spans="1:4" s="17" customFormat="1">
      <c r="A46" s="14">
        <v>34</v>
      </c>
      <c r="B46" s="15" t="s">
        <v>9</v>
      </c>
      <c r="C46" s="14">
        <v>7</v>
      </c>
      <c r="D46" s="16">
        <f>SUM('ТГ зв'!G830:G836)</f>
        <v>2991.3040000000001</v>
      </c>
    </row>
    <row r="47" spans="1:4" s="17" customFormat="1">
      <c r="A47" s="14">
        <v>35</v>
      </c>
      <c r="B47" s="15" t="s">
        <v>13</v>
      </c>
      <c r="C47" s="14">
        <v>1</v>
      </c>
      <c r="D47" s="16">
        <f>SUM('ТГ зв'!G838:G838)</f>
        <v>465.78</v>
      </c>
    </row>
    <row r="48" spans="1:4" s="17" customFormat="1">
      <c r="A48" s="14">
        <v>36</v>
      </c>
      <c r="B48" s="15" t="s">
        <v>32</v>
      </c>
      <c r="C48" s="14">
        <v>2</v>
      </c>
      <c r="D48" s="16">
        <f>SUM('ТГ зв'!G840:G841)</f>
        <v>611.20000000000005</v>
      </c>
    </row>
    <row r="49" spans="1:4" s="17" customFormat="1">
      <c r="A49" s="14">
        <v>37</v>
      </c>
      <c r="B49" s="15" t="s">
        <v>16</v>
      </c>
      <c r="C49" s="14">
        <v>17</v>
      </c>
      <c r="D49" s="16">
        <f>SUM('ТГ зв'!G843:G859)</f>
        <v>16589.795999999998</v>
      </c>
    </row>
    <row r="50" spans="1:4" s="17" customFormat="1">
      <c r="A50" s="14">
        <v>38</v>
      </c>
      <c r="B50" s="15" t="s">
        <v>47</v>
      </c>
      <c r="C50" s="14">
        <v>4</v>
      </c>
      <c r="D50" s="16">
        <f>SUM('ТГ зв'!G861:G864)</f>
        <v>6492.7629999999999</v>
      </c>
    </row>
    <row r="51" spans="1:4" s="17" customFormat="1">
      <c r="A51" s="14">
        <v>39</v>
      </c>
      <c r="B51" s="15" t="s">
        <v>20</v>
      </c>
      <c r="C51" s="14">
        <v>7</v>
      </c>
      <c r="D51" s="16">
        <f>SUM('ТГ зв'!G866:G872)</f>
        <v>4630.2660000000005</v>
      </c>
    </row>
    <row r="52" spans="1:4" s="17" customFormat="1">
      <c r="A52" s="14">
        <v>40</v>
      </c>
      <c r="B52" s="15" t="s">
        <v>23</v>
      </c>
      <c r="C52" s="14">
        <v>1</v>
      </c>
      <c r="D52" s="16">
        <f>SUM('ТГ зв'!G874)</f>
        <v>300.8</v>
      </c>
    </row>
    <row r="53" spans="1:4" s="17" customFormat="1">
      <c r="A53" s="14">
        <v>41</v>
      </c>
      <c r="B53" s="15" t="s">
        <v>24</v>
      </c>
      <c r="C53" s="14">
        <v>6</v>
      </c>
      <c r="D53" s="16">
        <f>SUM('ТГ зв'!G876:G881)</f>
        <v>12099.806</v>
      </c>
    </row>
    <row r="54" spans="1:4" s="17" customFormat="1">
      <c r="A54" s="14">
        <v>42</v>
      </c>
      <c r="B54" s="15" t="s">
        <v>25</v>
      </c>
      <c r="C54" s="14">
        <v>3</v>
      </c>
      <c r="D54" s="16">
        <f>SUM('ТГ зв'!G883:G885)</f>
        <v>1250.33</v>
      </c>
    </row>
    <row r="55" spans="1:4" s="17" customFormat="1">
      <c r="A55" s="14">
        <v>43</v>
      </c>
      <c r="B55" s="15" t="s">
        <v>38</v>
      </c>
      <c r="C55" s="14">
        <v>0</v>
      </c>
      <c r="D55" s="16">
        <v>0</v>
      </c>
    </row>
    <row r="56" spans="1:4" s="17" customFormat="1">
      <c r="A56" s="14">
        <v>44</v>
      </c>
      <c r="B56" s="15" t="s">
        <v>10</v>
      </c>
      <c r="C56" s="14">
        <v>34</v>
      </c>
      <c r="D56" s="16">
        <f>SUM('ТГ зв'!G888:G921)</f>
        <v>56174.373400000011</v>
      </c>
    </row>
    <row r="57" spans="1:4" s="17" customFormat="1">
      <c r="A57" s="14">
        <v>45</v>
      </c>
      <c r="B57" s="15" t="s">
        <v>40</v>
      </c>
      <c r="C57" s="14">
        <v>1</v>
      </c>
      <c r="D57" s="16">
        <f>SUM('ТГ зв'!G923:G923)</f>
        <v>348</v>
      </c>
    </row>
    <row r="58" spans="1:4" s="17" customFormat="1">
      <c r="A58" s="14">
        <v>46</v>
      </c>
      <c r="B58" s="15" t="s">
        <v>49</v>
      </c>
      <c r="C58" s="14">
        <v>12</v>
      </c>
      <c r="D58" s="16">
        <f>SUM('ТГ зв'!G925:G936)</f>
        <v>4976.5569999999998</v>
      </c>
    </row>
    <row r="66" spans="1:1015" s="4" customFormat="1">
      <c r="A66" s="3"/>
      <c r="B66" s="5"/>
      <c r="C66" s="3"/>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c r="AMA66" s="1"/>
    </row>
  </sheetData>
  <autoFilter ref="A4:D58"/>
  <sortState ref="A27:AMG36">
    <sortCondition ref="A27"/>
  </sortState>
  <mergeCells count="1">
    <mergeCell ref="A1:D1"/>
  </mergeCells>
  <pageMargins left="0.78740157480314965" right="0.70866141732283472" top="0.59055118110236227" bottom="0.59055118110236227"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ТГ зв</vt:lpstr>
      <vt:lpstr>На оборонні закупівлі</vt:lpstr>
      <vt:lpstr>Зведена</vt:lpstr>
      <vt:lpstr>Зведена!Заголовки_для_печати</vt:lpstr>
      <vt:lpstr>'На оборонні закупівлі'!Заголовки_для_печати</vt:lpstr>
      <vt:lpstr>'ТГ зв'!Заголовки_для_печати</vt:lpstr>
      <vt:lpstr>Зведена!Область_печати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2026-08-28T06:51:29Z</dcterms:modified>
</cp:coreProperties>
</file>