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ша\Публічна інформація\НАБОРИ ДАНИХ\Апарат\НПА\"/>
    </mc:Choice>
  </mc:AlternateContent>
  <xr:revisionPtr revIDLastSave="0" documentId="13_ncr:1_{B9CB4BAA-92E9-494D-B4ED-22C6B0030BE5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НПА" sheetId="1" r:id="rId1"/>
    <sheet name="Довідник" sheetId="4" state="hidden" r:id="rId2"/>
  </sheets>
  <calcPr calcId="191029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9" i="1"/>
  <c r="M7" i="1"/>
  <c r="M6" i="1"/>
  <c r="M5" i="1"/>
  <c r="M11" i="1" l="1"/>
  <c r="M10" i="1"/>
  <c r="M8" i="1"/>
  <c r="M4" i="1"/>
  <c r="M3" i="1"/>
  <c r="M2" i="1"/>
  <c r="G4" i="4" l="1"/>
  <c r="G8" i="4" l="1"/>
  <c r="G9" i="4"/>
  <c r="G5" i="4"/>
</calcChain>
</file>

<file path=xl/sharedStrings.xml><?xml version="1.0" encoding="utf-8"?>
<sst xmlns="http://schemas.openxmlformats.org/spreadsheetml/2006/main" count="458" uniqueCount="185">
  <si>
    <t>Ідентифікатор</t>
  </si>
  <si>
    <t>Вид</t>
  </si>
  <si>
    <t>Назва</t>
  </si>
  <si>
    <t>Дата ухвалення</t>
  </si>
  <si>
    <t>Номер</t>
  </si>
  <si>
    <t>Характер розпорядження</t>
  </si>
  <si>
    <t>Дата оприлюднення</t>
  </si>
  <si>
    <t>Чинний від</t>
  </si>
  <si>
    <t>Внесення змін</t>
  </si>
  <si>
    <t>Статус</t>
  </si>
  <si>
    <t>Підстава втрати чинності або часткової втрати чинності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</si>
  <si>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</si>
  <si>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</si>
  <si>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</si>
  <si>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</si>
  <si>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</si>
  <si>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</si>
  <si>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</si>
  <si>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Гіперпосилання на вебпортал відкритих даних</t>
  </si>
  <si>
    <t>Примітки</t>
  </si>
  <si>
    <t>Чинний</t>
  </si>
  <si>
    <t>Департамент з питань цивільного захисту, мобілізаційної та оборонної роботи</t>
  </si>
  <si>
    <t>Департамент фінансів</t>
  </si>
  <si>
    <t>Управління фізичної культури та спорту</t>
  </si>
  <si>
    <t>Департамент екології та природних ресурсів</t>
  </si>
  <si>
    <t>Нагородження</t>
  </si>
  <si>
    <t>Департамент економіки</t>
  </si>
  <si>
    <t>Втратив чинність</t>
  </si>
  <si>
    <t>Транспорту і зв'язку</t>
  </si>
  <si>
    <t>Управління автомобільного транспорту</t>
  </si>
  <si>
    <t>Житлово-комунального господарства</t>
  </si>
  <si>
    <t>Департамент розвитку базових галузей промисловості</t>
  </si>
  <si>
    <t>Департамент соціального захисту населення</t>
  </si>
  <si>
    <t>Департамент інвестиційно-інноваційного розвитку і зовнішніх відносин</t>
  </si>
  <si>
    <t>Оборонної роботи і надзвичайних ситуацій</t>
  </si>
  <si>
    <t>Фінансово-бюджетної політикі (фінансова дисципліна)</t>
  </si>
  <si>
    <t>Соціально-економічного розвитку</t>
  </si>
  <si>
    <t>Управління культури і туризму</t>
  </si>
  <si>
    <t>Культури і туризму</t>
  </si>
  <si>
    <t>Внутрішньої політикі</t>
  </si>
  <si>
    <t>Департамент житлово-комунального господарства</t>
  </si>
  <si>
    <t>Управління майном та приватизації</t>
  </si>
  <si>
    <t>Управління містобудування та архітектури</t>
  </si>
  <si>
    <t>25917627</t>
  </si>
  <si>
    <t>Охорони навколишнього природнього середовища</t>
  </si>
  <si>
    <t>Взаємодії з правоохоронними органами, боротьби з корупцією та злочинністю, захисту прав і свобод громадян</t>
  </si>
  <si>
    <t>Сім'ї та молоді</t>
  </si>
  <si>
    <t>Управління сім'ї, молоді та масових заходів національно-патріотичного виховання</t>
  </si>
  <si>
    <t>33838679</t>
  </si>
  <si>
    <t>Фізичної культури і спорту</t>
  </si>
  <si>
    <t>Освіти і науки</t>
  </si>
  <si>
    <t>Департамент освіти і науки</t>
  </si>
  <si>
    <t>Практики діяльності облдержадміністрації, її відділів, управлінь</t>
  </si>
  <si>
    <t xml:space="preserve">Зайнятості населення </t>
  </si>
  <si>
    <t>Проведення земельної реформи, землекористування</t>
  </si>
  <si>
    <t>Інформаційної політикі</t>
  </si>
  <si>
    <t>Релігії</t>
  </si>
  <si>
    <t>Вдосконалення оргмасової роботи</t>
  </si>
  <si>
    <t>Погашення заборгованості з виплати пільг малозабезпеченим</t>
  </si>
  <si>
    <t>Вдосконалення кадрової роботи</t>
  </si>
  <si>
    <t>Практики діяльності райдержадміністрацій, виконкомів міських рад</t>
  </si>
  <si>
    <t>Про надання водних об'єктів зашальнодержавного значення у тимчасове користування на умовах оренди</t>
  </si>
  <si>
    <t>Охорони здоров'я</t>
  </si>
  <si>
    <t>Соціального захисту громадян</t>
  </si>
  <si>
    <t>Інші</t>
  </si>
  <si>
    <t>Втратив чинність частково</t>
  </si>
  <si>
    <t>Скасовано</t>
  </si>
  <si>
    <t>00022473</t>
  </si>
  <si>
    <t>34007873</t>
  </si>
  <si>
    <t>02741427</t>
  </si>
  <si>
    <t>36443329</t>
  </si>
  <si>
    <t>40453390</t>
  </si>
  <si>
    <t>Департамент капітального будівництва</t>
  </si>
  <si>
    <t>Департамент охорони здоров’я</t>
  </si>
  <si>
    <t>02012556</t>
  </si>
  <si>
    <t>38144140</t>
  </si>
  <si>
    <t>02313200</t>
  </si>
  <si>
    <t>Державний архів області</t>
  </si>
  <si>
    <t>03494586</t>
  </si>
  <si>
    <t>Служба у справах дітей</t>
  </si>
  <si>
    <t>24318534</t>
  </si>
  <si>
    <t>33966850</t>
  </si>
  <si>
    <t>35711328</t>
  </si>
  <si>
    <t>35398036</t>
  </si>
  <si>
    <t>42791826</t>
  </si>
  <si>
    <t>42806910</t>
  </si>
  <si>
    <t>Управління кадрового забезпечення та з питань нагород</t>
  </si>
  <si>
    <t>Управіння фінансового забезпечення</t>
  </si>
  <si>
    <t>Управління з питань звернень громадян та доступу до публічної інформації</t>
  </si>
  <si>
    <t>Юридичне управління</t>
  </si>
  <si>
    <t>Організаційне управління</t>
  </si>
  <si>
    <t>Розпорядження</t>
  </si>
  <si>
    <t>INDEX($D$1:$E$4;MATCH($F$13;$D$1:$D$4;0);2)</t>
  </si>
  <si>
    <t>Стовпець1</t>
  </si>
  <si>
    <t>Стовпець2</t>
  </si>
  <si>
    <t>Розпорядник</t>
  </si>
  <si>
    <t>ЄДРПОУ</t>
  </si>
  <si>
    <t>INDEX($C$2:$D$27;MATCH($F$5;C2:C27;0);MATCH(Таблиця2[[#Заголовки];[ЄДРПОУ]];Таблиця2[[#Заголовки];[Розпорядник]:[ЄДРПОУ]];0))</t>
  </si>
  <si>
    <t>Східне міжрегіональне управління міністерства юстиції (м. Суми)</t>
  </si>
  <si>
    <t>Сектор внутрішнього аудиту</t>
  </si>
  <si>
    <t>Управління інформаційної діяльності та комунікацій з громадськістю</t>
  </si>
  <si>
    <t>Департамент агропромислового розвитку та земельних відносин</t>
  </si>
  <si>
    <t>Управління із забезпечення взаємодії з органами місцевого самоврядування</t>
  </si>
  <si>
    <t>Управління з питань ветеранської політики</t>
  </si>
  <si>
    <t>Сектор режимно-секретної роботи</t>
  </si>
  <si>
    <t>Відділ інформаційно-комп’ютерного забезпечення</t>
  </si>
  <si>
    <t>Донецька обласна рада</t>
  </si>
  <si>
    <t>24068072</t>
  </si>
  <si>
    <t>Донецький обласний ТЦК та СП</t>
  </si>
  <si>
    <t>Управління запобігання та виявлення корупції</t>
  </si>
  <si>
    <t>Управління державного агентства рибного господарства України у Донецькій області</t>
  </si>
  <si>
    <t>40850816</t>
  </si>
  <si>
    <t>Головне управління Держпродспоживслужби в Донецькій області</t>
  </si>
  <si>
    <t>40317209</t>
  </si>
  <si>
    <t>Донецький обласний центр зайнятості</t>
  </si>
  <si>
    <t>Управління діловодства та контролю</t>
  </si>
  <si>
    <t>Управління інформатизації та цифровізації</t>
  </si>
  <si>
    <t>44578122</t>
  </si>
  <si>
    <t>null</t>
  </si>
  <si>
    <t>1/5-25</t>
  </si>
  <si>
    <t>Про затвердження Програми економічного і соціального розвитку Донецької області на 2025 рік</t>
  </si>
  <si>
    <t>https://dn.gov.ua/storage/app/sites/1/publicinfo/LegalAct/1-25.pdf</t>
  </si>
  <si>
    <t>2/5-25</t>
  </si>
  <si>
    <t>Про реалізацію в облдержадміністрації Постанови Кабінету Міністрів України від 09 листопада 2016 року № 787 у 2025 році</t>
  </si>
  <si>
    <t>https://dn.gov.ua/storage/app/sites/1/publicinfo/LegalAct/2-25.pdf</t>
  </si>
  <si>
    <t>3/5-25</t>
  </si>
  <si>
    <t>https://dn.gov.ua/storage/app/sites/1/publicinfo/LegalAct/3-25.pdf</t>
  </si>
  <si>
    <t>Про нагородження</t>
  </si>
  <si>
    <t>7/5-25</t>
  </si>
  <si>
    <t>https://dn.gov.ua/storage/app/sites/1/publicinfo/LegalAct/7-25.pdf</t>
  </si>
  <si>
    <t>Про введення в дію рішення Ради оборони Донецької області від 02 січня 2025 року (протокол Ради оборони Донецької області від 02 січня 2025 року № 1)</t>
  </si>
  <si>
    <t>10/5-25</t>
  </si>
  <si>
    <t>https://dn.gov.ua/storage/app/sites/1/publicinfo/LegalAct/10-25.pdf</t>
  </si>
  <si>
    <t>Про визначення суб'єкта управління військовими інженерно-технічними та фортифікаційними спорудами, побудованими Миколаївською міською військовою адміністрацією Краматорського району Донецької області</t>
  </si>
  <si>
    <t>11/5-25</t>
  </si>
  <si>
    <t>https://dn.gov.ua/storage/app/sites/1/publicinfo/LegalAct/11-25.pdf</t>
  </si>
  <si>
    <t>Про визнання таким, що втратило чинність, розпорядження голови донецької обласної державної адміністрації від 25 вересня 1998 року № 590</t>
  </si>
  <si>
    <t>4/5-25</t>
  </si>
  <si>
    <t>https://dn.gov.ua/storage/app/sites/1/publicinfo/LegalAct/4-25.pdf</t>
  </si>
  <si>
    <t>5/5-25</t>
  </si>
  <si>
    <t>https://dn.gov.ua/storage/app/sites/1/publicinfo/LegalAct/5-25.pdf</t>
  </si>
  <si>
    <t>Про фінансування головних розпорядників коштів обласного бюджету у 2025 році</t>
  </si>
  <si>
    <t>6/5-25</t>
  </si>
  <si>
    <t>https://dn.gov.ua/storage/app/sites/1/publicinfo/LegalAct/6-25.pdf</t>
  </si>
  <si>
    <t>Про використання у 2025 році коштів субвенцій  з обласного бюджету іншим місцевим бюджетам</t>
  </si>
  <si>
    <t>8/5-25</t>
  </si>
  <si>
    <t>https://dn.gov.ua/storage/app/sites/1/publicinfo/LegalAct/8-25.pdf</t>
  </si>
  <si>
    <t>Про Заходи щодо організації виконання розпорядження голови облдержадміністрації, начальника обласної військової адміністрації від 09 грудня 2024 року № 815/5-24 «Про обласний бюджет на 2025 рік»</t>
  </si>
  <si>
    <t>12/5-25</t>
  </si>
  <si>
    <t>https://dn.gov.ua/storage/app/sites/1/publicinfo/LegalAct/12-25.pdf</t>
  </si>
  <si>
    <t>Про внесення змін до розпорядження голови облдержадміністрації, начальника обласної військової адміністрації від 25 жовтня 2023 року № 521/5-23</t>
  </si>
  <si>
    <t>13/5-25</t>
  </si>
  <si>
    <t>https://dn.gov.ua/storage/app/sites/1/publicinfo/LegalAct/13-25.pdf</t>
  </si>
  <si>
    <t>Про визнання таким, що втратило чинність, розпорядження голови Донецької обласної державної адміністрації від 25 вересня 1998 року № 590"</t>
  </si>
  <si>
    <t>14/5-25</t>
  </si>
  <si>
    <t>https://dn.gov.ua/storage/app/sites/1/publicinfo/LegalAct/14-25.pdf</t>
  </si>
  <si>
    <t>Про реорганізацію КОМУНАЛЬНОГО НЕКОМЕРЦІЙНОГО ПІДПРИЄМСТВА "ОНКОЛОГІЧНИЙ ДИСПАНСЕР М. МАРІУПОЛЬ"</t>
  </si>
  <si>
    <t>15/5-25</t>
  </si>
  <si>
    <t>https://dn.gov.ua/storage/app/sites/1/publicinfo/LegalAct/15-25.pdf</t>
  </si>
  <si>
    <t>Про визначення КОМУНАЛЬНОГО КОМЕРЦІЙНОГО ПІДПРИЄМСТВА МАРІУПОЛЬСЬКОЇ МІСЬКОЇ РАДИ "М.ЄХАБ" критично важливим для функціонування економіки та забезпечення життєдіяльності населення в особливий період на території Донецької області</t>
  </si>
  <si>
    <t>17/5-25</t>
  </si>
  <si>
    <t>https://dn.gov.ua/storage/app/sites/1/publicinfo/LegalAct/17-25.pdf</t>
  </si>
  <si>
    <t>Про визначення суб'єкта управління військовими інженерно-технічними та фортифікаційними спорудами, побудованими Святогірською міською військовою адміністрацією Краматорського району Донецької області</t>
  </si>
  <si>
    <t>18/5-25</t>
  </si>
  <si>
    <t>https://dn.gov.ua/storage/app/sites/1/publicinfo/LegalAct/18-25.pdf</t>
  </si>
  <si>
    <t>Про Перелік напрямків проведення заходів фізичної культури та спорту  в Донецькій області на 2025 рік</t>
  </si>
  <si>
    <t>20/5-25</t>
  </si>
  <si>
    <t>https://dn.gov.ua/storage/app/sites/1/publicinfo/LegalAct/20-25.pdf</t>
  </si>
  <si>
    <t>Про підтвердження підприємствам і установам статусу критично важливих для функціонування економіки та забезпечення життєдіяльності населення в особливий період на території Донецької області</t>
  </si>
  <si>
    <t>23/5-25</t>
  </si>
  <si>
    <t>https://dn.gov.ua/storage/app/sites/1/publicinfo/LegalAct/23-25.pdf</t>
  </si>
  <si>
    <t>Про внесення змін до розпорядження голови облдержадміністрації від 24 березня 2015 року № 108</t>
  </si>
  <si>
    <t>24/5-25</t>
  </si>
  <si>
    <t>https://dn.gov.ua/storage/app/sites/1/publicinfo/LegalAct/24-25.pdf</t>
  </si>
  <si>
    <t>Про укладення на новий строк договору оренди землі в комплексі з розташованим на ній водним об’єктом загальною площею 12,2784 га з ФІЗИЧНОЮ ОСОБОЮ - ПІДПРИЄМЦЕМ ЄПИШЕВОЮ ТЕТЯНОЮ АНАТОЛІЇВНОЮ</t>
  </si>
  <si>
    <t>25/5-25</t>
  </si>
  <si>
    <t>https://dn.gov.ua/storage/app/sites/1/publicinfo/LegalAct/25-25.pdf</t>
  </si>
  <si>
    <t>Про укладення на новий строк договору оренди землі в комплексі з розташованим на ній водним об’єктом загальною площею 26,4076 га з ФІЗИЧНОЮ ОСОБОЮ - ПІДПРИЄМЦЕМ ЄПИШЕВОЮ ТЕТЯНОЮ АНАТОЛІЇВНОЮ</t>
  </si>
  <si>
    <t>26/5-25</t>
  </si>
  <si>
    <t>https://dn.gov.ua/storage/app/sites/1/publicinfo/LegalAct/26-25.pdf</t>
  </si>
  <si>
    <t xml:space="preserve">Про внесення змін до розпорядження голови облдержадміністрації, начальника обласної військової адміністрації від 02 червня 2023 року № 219/5-23 </t>
  </si>
  <si>
    <t>30/5-25</t>
  </si>
  <si>
    <t>https://dn.gov.ua/storage/app/sites/1/publicinfo/LegalAct/30-25.pdf</t>
  </si>
  <si>
    <t>Про введення в дію рішення Ради оборони Донецької області від 15 січня 2025 року (протокол Ради оборони Донецької області від 15 січня 2025 року № 3)</t>
  </si>
  <si>
    <t>Про внесення змін до розпорядження голови облдержадміністрації, начальника обласної військової адміністрації від 09 грудня 2024 року № 815/5-24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</si>
</sst>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000000"/>
  </numFmts>
  <fonts count="12" x14ac:knownFonts="1">
    <font>
      <sz val="11"/>
      <color rgb="FF000000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7" fillId="0" borderId="0" applyNumberFormat="0" applyFill="0" applyBorder="0" applyAlignment="0" applyProtection="0"/>
    <xf numFmtId="0" fontId="9" fillId="0" borderId="0"/>
    <xf numFmtId="0" fontId="10" fillId="0" borderId="0"/>
  </cellStyleXfs>
  <cellXfs count="2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5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</cellXfs>
  <cellStyles count="6">
    <cellStyle name="Гиперссылка" xfId="1" xr:uid="{00000000-0005-0000-0000-000000000000}"/>
    <cellStyle name="Гіперпосилання" xfId="3" builtinId="8"/>
    <cellStyle name="Звичайний" xfId="0" builtinId="0" customBuiltin="1"/>
    <cellStyle name="Звичайний 2" xfId="2" xr:uid="{00000000-0005-0000-0000-000002000000}"/>
    <cellStyle name="Звичайний 3" xfId="4" xr:uid="{123E013A-E41C-452B-899E-FA4D60D61A59}"/>
    <cellStyle name="Звичайний 4" xfId="5" xr:uid="{1F4D186F-A497-4D32-A70E-4CC2496E33D6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charset val="20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5" formatCode="000000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164" formatCode="yyyy\-mm\-dd;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egalsacts_2023" displayName="legalsacts_2023" ref="A1:T23" totalsRowShown="0" headerRowDxfId="23" dataDxfId="22">
  <autoFilter ref="A1:T23" xr:uid="{00000000-0009-0000-0100-000001000000}"/>
  <tableColumns count="20">
    <tableColumn id="1" xr3:uid="{00000000-0010-0000-0000-000001000000}" name="Ідентифікатор" dataDxfId="21"/>
    <tableColumn id="2" xr3:uid="{00000000-0010-0000-0000-000002000000}" name="Вид" dataDxfId="20"/>
    <tableColumn id="3" xr3:uid="{00000000-0010-0000-0000-000003000000}" name="Назва" dataDxfId="19"/>
    <tableColumn id="4" xr3:uid="{00000000-0010-0000-0000-000004000000}" name="Дата ухвалення" dataDxfId="18"/>
    <tableColumn id="5" xr3:uid="{00000000-0010-0000-0000-000005000000}" name="Номер" dataDxfId="17"/>
    <tableColumn id="6" xr3:uid="{00000000-0010-0000-0000-000006000000}" name="Характер розпорядження" dataDxfId="16"/>
    <tableColumn id="7" xr3:uid="{00000000-0010-0000-0000-000007000000}" name="Дата оприлюднення" dataDxfId="15"/>
    <tableColumn id="8" xr3:uid="{00000000-0010-0000-0000-000008000000}" name="Чинний від" dataDxfId="14"/>
    <tableColumn id="9" xr3:uid="{00000000-0010-0000-0000-000009000000}" name="Внесення змін" dataDxfId="13"/>
    <tableColumn id="10" xr3:uid="{00000000-0010-0000-0000-00000A000000}" name="Статус" dataDxfId="12"/>
    <tableColumn id="11" xr3:uid="{00000000-0010-0000-0000-00000B000000}" name="Підстава втрати чинності або часткової втрати чинності" dataDxfId="11"/>
    <tableColumn id="12" xr3:uid="{00000000-0010-0000-0000-00000C000000}" name="Назва видавника" dataDxfId="10"/>
    <tableColumn id="13" xr3:uid="{00000000-0010-0000-0000-00000D000000}" name="Ідентифікатор видавника" dataDxfId="9">
      <calculatedColumnFormula>INDEX(Довідник!$C$2:$D$40,MATCH(НПА!L2,Довідник!$C$2:$C$40,0),MATCH(Таблиця2[[#Headers],[ЄДРПОУ]],Таблиця2[[#Headers],[Розпорядник]:[ЄДРПОУ]],0))</calculatedColumnFormula>
    </tableColumn>
    <tableColumn id="14" xr3:uid="{00000000-0010-0000-0000-00000E000000}" name="Посилання" dataDxfId="8"/>
    <tableColumn id="15" xr3:uid="{00000000-0010-0000-0000-00000F000000}" name="Номер державної реєстрації" dataDxfId="7"/>
    <tableColumn id="16" xr3:uid="{00000000-0010-0000-0000-000010000000}" name="Дата державної реєстрації" dataDxfId="6"/>
    <tableColumn id="17" xr3:uid="{00000000-0010-0000-0000-000011000000}" name="Назва реєстратора" dataDxfId="5"/>
    <tableColumn id="18" xr3:uid="{00000000-0010-0000-0000-000012000000}" name="Ідентифікатор реєстратора" dataDxfId="4"/>
    <tableColumn id="19" xr3:uid="{00000000-0010-0000-0000-000013000000}" name="Гіперпосилання на вебпортал відкритих даних" dataDxfId="3"/>
    <tableColumn id="20" xr3:uid="{00000000-0010-0000-0000-000014000000}" name="Примітки" dataDxfId="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00CC34-0D1E-4F4A-A5DC-A5A27C1EBB6B}" name="Таблиця2" displayName="Таблиця2" ref="A1:D39" totalsRowShown="0">
  <autoFilter ref="A1:D39" xr:uid="{7FBE8BDF-DE5C-4D69-8146-0134A0BF036A}"/>
  <tableColumns count="4">
    <tableColumn id="1" xr3:uid="{7D0E38CF-51E5-4396-BF16-DC280E76F3A6}" name="Стовпець1"/>
    <tableColumn id="2" xr3:uid="{0B6BF25E-8A18-47A1-845A-6910CBCA50D0}" name="Стовпець2" dataDxfId="1"/>
    <tableColumn id="4" xr3:uid="{0557D3FF-645F-4BA3-9C66-83F68045B5DF}" name="Розпорядник"/>
    <tableColumn id="5" xr3:uid="{AA8F884A-528F-44DB-B6D2-E671CA0C5DD1}" name="ЄДРПОУ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n.gov.ua/storage/app/sites/1/publicinfo/LegalAct/5-25.pdf" TargetMode="External"/><Relationship Id="rId13" Type="http://schemas.openxmlformats.org/officeDocument/2006/relationships/hyperlink" Target="https://dn.gov.ua/storage/app/sites/1/publicinfo/LegalAct/14-25.pdf" TargetMode="External"/><Relationship Id="rId18" Type="http://schemas.openxmlformats.org/officeDocument/2006/relationships/hyperlink" Target="https://dn.gov.ua/storage/app/sites/1/publicinfo/LegalAct/23-25.pdf" TargetMode="External"/><Relationship Id="rId3" Type="http://schemas.openxmlformats.org/officeDocument/2006/relationships/hyperlink" Target="https://dn.gov.ua/storage/app/sites/1/publicinfo/LegalAct/3-25.pdf" TargetMode="External"/><Relationship Id="rId21" Type="http://schemas.openxmlformats.org/officeDocument/2006/relationships/hyperlink" Target="https://dn.gov.ua/storage/app/sites/1/publicinfo/LegalAct/26-25.pdf" TargetMode="External"/><Relationship Id="rId7" Type="http://schemas.openxmlformats.org/officeDocument/2006/relationships/hyperlink" Target="https://dn.gov.ua/storage/app/sites/1/publicinfo/LegalAct/4-25.pdf" TargetMode="External"/><Relationship Id="rId12" Type="http://schemas.openxmlformats.org/officeDocument/2006/relationships/hyperlink" Target="https://dn.gov.ua/storage/app/sites/1/publicinfo/LegalAct/13-25.pdf" TargetMode="External"/><Relationship Id="rId17" Type="http://schemas.openxmlformats.org/officeDocument/2006/relationships/hyperlink" Target="https://dn.gov.ua/storage/app/sites/1/publicinfo/LegalAct/20-25.pdf" TargetMode="External"/><Relationship Id="rId2" Type="http://schemas.openxmlformats.org/officeDocument/2006/relationships/hyperlink" Target="https://dn.gov.ua/storage/app/sites/1/publicinfo/LegalAct/2-25.pdf" TargetMode="External"/><Relationship Id="rId16" Type="http://schemas.openxmlformats.org/officeDocument/2006/relationships/hyperlink" Target="https://dn.gov.ua/storage/app/sites/1/publicinfo/LegalAct/18-25.pdf" TargetMode="External"/><Relationship Id="rId20" Type="http://schemas.openxmlformats.org/officeDocument/2006/relationships/hyperlink" Target="https://dn.gov.ua/storage/app/sites/1/publicinfo/LegalAct/25-25.pdf" TargetMode="External"/><Relationship Id="rId1" Type="http://schemas.openxmlformats.org/officeDocument/2006/relationships/hyperlink" Target="https://dn.gov.ua/storage/app/sites/1/publicinfo/LegalAct/1-25.pdf" TargetMode="External"/><Relationship Id="rId6" Type="http://schemas.openxmlformats.org/officeDocument/2006/relationships/hyperlink" Target="https://dn.gov.ua/storage/app/sites/1/publicinfo/LegalAct/11-25.pdf" TargetMode="External"/><Relationship Id="rId11" Type="http://schemas.openxmlformats.org/officeDocument/2006/relationships/hyperlink" Target="https://dn.gov.ua/storage/app/sites/1/publicinfo/LegalAct/12-25.pdf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dn.gov.ua/storage/app/sites/1/publicinfo/LegalAct/10-25.pdf" TargetMode="External"/><Relationship Id="rId15" Type="http://schemas.openxmlformats.org/officeDocument/2006/relationships/hyperlink" Target="https://dn.gov.ua/storage/app/sites/1/publicinfo/LegalAct/17-25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dn.gov.ua/storage/app/sites/1/publicinfo/LegalAct/8-25.pdf" TargetMode="External"/><Relationship Id="rId19" Type="http://schemas.openxmlformats.org/officeDocument/2006/relationships/hyperlink" Target="https://dn.gov.ua/storage/app/sites/1/publicinfo/LegalAct/24-25.pdf" TargetMode="External"/><Relationship Id="rId4" Type="http://schemas.openxmlformats.org/officeDocument/2006/relationships/hyperlink" Target="https://dn.gov.ua/storage/app/sites/1/publicinfo/LegalAct/7-25.pdf" TargetMode="External"/><Relationship Id="rId9" Type="http://schemas.openxmlformats.org/officeDocument/2006/relationships/hyperlink" Target="https://dn.gov.ua/storage/app/sites/1/publicinfo/LegalAct/6-25.pdf" TargetMode="External"/><Relationship Id="rId14" Type="http://schemas.openxmlformats.org/officeDocument/2006/relationships/hyperlink" Target="https://dn.gov.ua/storage/app/sites/1/publicinfo/LegalAct/15-25.pdf" TargetMode="External"/><Relationship Id="rId22" Type="http://schemas.openxmlformats.org/officeDocument/2006/relationships/hyperlink" Target="https://dn.gov.ua/storage/app/sites/1/publicinfo/LegalAct/30-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0" zoomScale="90" zoomScaleNormal="90" workbookViewId="0">
      <selection activeCell="A5" sqref="A5"/>
    </sheetView>
  </sheetViews>
  <sheetFormatPr defaultColWidth="9.140625" defaultRowHeight="14.25" x14ac:dyDescent="0.25"/>
  <cols>
    <col min="1" max="1" width="16.7109375" style="19" bestFit="1" customWidth="1"/>
    <col min="2" max="2" width="16.7109375" style="13" customWidth="1"/>
    <col min="3" max="3" width="51.5703125" style="13" customWidth="1"/>
    <col min="4" max="4" width="17.7109375" style="23" bestFit="1" customWidth="1"/>
    <col min="5" max="5" width="12.140625" style="13" customWidth="1"/>
    <col min="6" max="6" width="38.7109375" style="13" customWidth="1"/>
    <col min="7" max="7" width="14" style="23" customWidth="1"/>
    <col min="8" max="8" width="13.140625" style="23" customWidth="1"/>
    <col min="9" max="9" width="29.140625" style="13" customWidth="1"/>
    <col min="10" max="10" width="12.85546875" style="13" customWidth="1"/>
    <col min="11" max="11" width="25.5703125" style="13" customWidth="1"/>
    <col min="12" max="12" width="35.85546875" style="13" customWidth="1"/>
    <col min="13" max="13" width="27.140625" style="18" bestFit="1" customWidth="1"/>
    <col min="14" max="14" width="43.140625" style="13" customWidth="1"/>
    <col min="15" max="15" width="23.7109375" style="13" customWidth="1"/>
    <col min="16" max="16" width="21.42578125" style="13" customWidth="1"/>
    <col min="17" max="17" width="24" style="13" customWidth="1"/>
    <col min="18" max="18" width="20.42578125" style="13" customWidth="1"/>
    <col min="19" max="19" width="22.7109375" style="13" customWidth="1"/>
    <col min="20" max="20" width="19.42578125" style="13" customWidth="1"/>
    <col min="21" max="21" width="9.140625" style="21" customWidth="1"/>
    <col min="22" max="16384" width="9.140625" style="21"/>
  </cols>
  <sheetData>
    <row r="1" spans="1:20" ht="29.25" customHeight="1" x14ac:dyDescent="0.25">
      <c r="A1" s="19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</row>
    <row r="2" spans="1:20" ht="42.75" x14ac:dyDescent="0.25">
      <c r="A2" s="19" t="s">
        <v>119</v>
      </c>
      <c r="B2" s="13" t="s">
        <v>91</v>
      </c>
      <c r="C2" s="25" t="s">
        <v>120</v>
      </c>
      <c r="D2" s="20">
        <v>45658</v>
      </c>
      <c r="E2" s="21">
        <v>1</v>
      </c>
      <c r="F2" s="13" t="s">
        <v>36</v>
      </c>
      <c r="G2" s="20">
        <v>45658</v>
      </c>
      <c r="H2" s="20">
        <v>45658</v>
      </c>
      <c r="I2" s="13" t="s">
        <v>118</v>
      </c>
      <c r="J2" s="13" t="s">
        <v>20</v>
      </c>
      <c r="K2" s="13" t="s">
        <v>118</v>
      </c>
      <c r="L2" s="13" t="s">
        <v>26</v>
      </c>
      <c r="M2" s="24" t="str">
        <f>INDEX(Довідник!$C$2:$D$40,MATCH(НПА!L2,Довідник!$C$2:$C$40,0),MATCH(Таблиця2[[#Headers],[ЄДРПОУ]],Таблиця2[[#Headers],[Розпорядник]:[ЄДРПОУ]],0))</f>
        <v>02741427</v>
      </c>
      <c r="N2" s="22" t="s">
        <v>121</v>
      </c>
      <c r="O2" s="13" t="s">
        <v>118</v>
      </c>
      <c r="P2" s="23" t="s">
        <v>118</v>
      </c>
      <c r="Q2" s="13" t="s">
        <v>118</v>
      </c>
      <c r="R2" s="13" t="s">
        <v>118</v>
      </c>
      <c r="S2" s="13" t="s">
        <v>118</v>
      </c>
      <c r="T2" s="13" t="s">
        <v>118</v>
      </c>
    </row>
    <row r="3" spans="1:20" ht="43.5" customHeight="1" x14ac:dyDescent="0.25">
      <c r="A3" s="19" t="s">
        <v>122</v>
      </c>
      <c r="B3" s="13" t="s">
        <v>91</v>
      </c>
      <c r="C3" s="25" t="s">
        <v>123</v>
      </c>
      <c r="D3" s="20">
        <v>45658</v>
      </c>
      <c r="E3" s="21">
        <v>2</v>
      </c>
      <c r="F3" s="13" t="s">
        <v>52</v>
      </c>
      <c r="G3" s="20">
        <v>45658</v>
      </c>
      <c r="H3" s="20">
        <v>45658</v>
      </c>
      <c r="I3" s="13" t="s">
        <v>118</v>
      </c>
      <c r="J3" s="13" t="s">
        <v>20</v>
      </c>
      <c r="K3" s="13" t="s">
        <v>118</v>
      </c>
      <c r="L3" s="13" t="s">
        <v>22</v>
      </c>
      <c r="M3" s="24" t="str">
        <f>INDEX(Довідник!$C$2:$D$40,MATCH(НПА!L3,Довідник!$C$2:$C$40,0),MATCH(Таблиця2[[#Headers],[ЄДРПОУ]],Таблиця2[[#Headers],[Розпорядник]:[ЄДРПОУ]],0))</f>
        <v>02313200</v>
      </c>
      <c r="N3" s="22" t="s">
        <v>124</v>
      </c>
      <c r="O3" s="13" t="s">
        <v>118</v>
      </c>
      <c r="P3" s="23" t="s">
        <v>118</v>
      </c>
      <c r="Q3" s="13" t="s">
        <v>118</v>
      </c>
      <c r="R3" s="13" t="s">
        <v>118</v>
      </c>
      <c r="S3" s="13" t="s">
        <v>118</v>
      </c>
      <c r="T3" s="13" t="s">
        <v>118</v>
      </c>
    </row>
    <row r="4" spans="1:20" ht="28.5" x14ac:dyDescent="0.25">
      <c r="A4" s="19" t="s">
        <v>125</v>
      </c>
      <c r="B4" s="13" t="s">
        <v>91</v>
      </c>
      <c r="C4" s="13" t="s">
        <v>127</v>
      </c>
      <c r="D4" s="20">
        <v>45659</v>
      </c>
      <c r="E4" s="21">
        <v>3</v>
      </c>
      <c r="F4" s="13" t="s">
        <v>25</v>
      </c>
      <c r="G4" s="20">
        <v>45659</v>
      </c>
      <c r="H4" s="20">
        <v>45659</v>
      </c>
      <c r="I4" s="13" t="s">
        <v>118</v>
      </c>
      <c r="J4" s="13" t="s">
        <v>20</v>
      </c>
      <c r="K4" s="13" t="s">
        <v>118</v>
      </c>
      <c r="L4" s="13" t="s">
        <v>86</v>
      </c>
      <c r="M4" s="24" t="str">
        <f>INDEX(Довідник!$C$2:$D$40,MATCH(НПА!L4,Довідник!$C$2:$C$40,0),MATCH(Таблиця2[[#Headers],[ЄДРПОУ]],Таблиця2[[#Headers],[Розпорядник]:[ЄДРПОУ]],0))</f>
        <v>00022473</v>
      </c>
      <c r="N4" s="22" t="s">
        <v>126</v>
      </c>
      <c r="O4" s="13" t="s">
        <v>118</v>
      </c>
      <c r="P4" s="23" t="s">
        <v>118</v>
      </c>
      <c r="Q4" s="13" t="s">
        <v>118</v>
      </c>
      <c r="R4" s="13" t="s">
        <v>118</v>
      </c>
      <c r="S4" s="13" t="s">
        <v>118</v>
      </c>
      <c r="T4" s="13" t="s">
        <v>118</v>
      </c>
    </row>
    <row r="5" spans="1:20" ht="57" x14ac:dyDescent="0.25">
      <c r="A5" s="19" t="s">
        <v>137</v>
      </c>
      <c r="B5" s="13" t="s">
        <v>91</v>
      </c>
      <c r="C5" s="25" t="s">
        <v>184</v>
      </c>
      <c r="D5" s="20">
        <v>45659</v>
      </c>
      <c r="E5" s="21">
        <v>4</v>
      </c>
      <c r="F5" s="13" t="s">
        <v>52</v>
      </c>
      <c r="G5" s="20">
        <v>45659</v>
      </c>
      <c r="H5" s="20">
        <v>45659</v>
      </c>
      <c r="I5" s="13" t="s">
        <v>118</v>
      </c>
      <c r="J5" s="13" t="s">
        <v>20</v>
      </c>
      <c r="K5" s="13" t="s">
        <v>118</v>
      </c>
      <c r="L5" s="13" t="s">
        <v>22</v>
      </c>
      <c r="M5" s="24" t="str">
        <f>INDEX(Довідник!$C$2:$D$40,MATCH(НПА!L5,Довідник!$C$2:$C$40,0),MATCH(Таблиця2[[#Headers],[ЄДРПОУ]],Таблиця2[[#Headers],[Розпорядник]:[ЄДРПОУ]],0))</f>
        <v>02313200</v>
      </c>
      <c r="N5" s="22" t="s">
        <v>138</v>
      </c>
      <c r="O5" s="13" t="s">
        <v>118</v>
      </c>
      <c r="P5" s="23" t="s">
        <v>118</v>
      </c>
      <c r="Q5" s="13" t="s">
        <v>118</v>
      </c>
      <c r="R5" s="13" t="s">
        <v>118</v>
      </c>
      <c r="S5" s="13" t="s">
        <v>118</v>
      </c>
      <c r="T5" s="13" t="s">
        <v>118</v>
      </c>
    </row>
    <row r="6" spans="1:20" ht="42.75" x14ac:dyDescent="0.25">
      <c r="A6" s="19" t="s">
        <v>139</v>
      </c>
      <c r="B6" s="13" t="s">
        <v>91</v>
      </c>
      <c r="C6" s="25" t="s">
        <v>141</v>
      </c>
      <c r="D6" s="20">
        <v>45659</v>
      </c>
      <c r="E6" s="21">
        <v>5</v>
      </c>
      <c r="F6" s="13" t="s">
        <v>52</v>
      </c>
      <c r="G6" s="20">
        <v>45659</v>
      </c>
      <c r="H6" s="20">
        <v>45659</v>
      </c>
      <c r="I6" s="13" t="s">
        <v>118</v>
      </c>
      <c r="J6" s="13" t="s">
        <v>20</v>
      </c>
      <c r="K6" s="13" t="s">
        <v>118</v>
      </c>
      <c r="L6" s="13" t="s">
        <v>22</v>
      </c>
      <c r="M6" s="24" t="str">
        <f>INDEX(Довідник!$C$2:$D$40,MATCH(НПА!L6,Довідник!$C$2:$C$40,0),MATCH(Таблиця2[[#Headers],[ЄДРПОУ]],Таблиця2[[#Headers],[Розпорядник]:[ЄДРПОУ]],0))</f>
        <v>02313200</v>
      </c>
      <c r="N6" s="22" t="s">
        <v>140</v>
      </c>
      <c r="O6" s="13" t="s">
        <v>118</v>
      </c>
      <c r="P6" s="23" t="s">
        <v>118</v>
      </c>
      <c r="Q6" s="13" t="s">
        <v>118</v>
      </c>
      <c r="R6" s="13" t="s">
        <v>118</v>
      </c>
      <c r="S6" s="13" t="s">
        <v>118</v>
      </c>
      <c r="T6" s="13" t="s">
        <v>118</v>
      </c>
    </row>
    <row r="7" spans="1:20" ht="42.75" x14ac:dyDescent="0.25">
      <c r="A7" s="19" t="s">
        <v>142</v>
      </c>
      <c r="B7" s="13" t="s">
        <v>91</v>
      </c>
      <c r="C7" s="25" t="s">
        <v>144</v>
      </c>
      <c r="D7" s="20">
        <v>45659</v>
      </c>
      <c r="E7" s="21">
        <v>6</v>
      </c>
      <c r="F7" s="13" t="s">
        <v>52</v>
      </c>
      <c r="G7" s="20">
        <v>45659</v>
      </c>
      <c r="H7" s="20">
        <v>45659</v>
      </c>
      <c r="I7" s="13" t="s">
        <v>118</v>
      </c>
      <c r="J7" s="13" t="s">
        <v>20</v>
      </c>
      <c r="K7" s="13" t="s">
        <v>118</v>
      </c>
      <c r="L7" s="13" t="s">
        <v>22</v>
      </c>
      <c r="M7" s="24" t="str">
        <f>INDEX(Довідник!$C$2:$D$40,MATCH(НПА!L7,Довідник!$C$2:$C$40,0),MATCH(Таблиця2[[#Headers],[ЄДРПОУ]],Таблиця2[[#Headers],[Розпорядник]:[ЄДРПОУ]],0))</f>
        <v>02313200</v>
      </c>
      <c r="N7" s="22" t="s">
        <v>143</v>
      </c>
      <c r="O7" s="13" t="s">
        <v>118</v>
      </c>
      <c r="P7" s="23" t="s">
        <v>118</v>
      </c>
      <c r="Q7" s="13" t="s">
        <v>118</v>
      </c>
      <c r="R7" s="13" t="s">
        <v>118</v>
      </c>
      <c r="S7" s="13" t="s">
        <v>118</v>
      </c>
      <c r="T7" s="13" t="s">
        <v>118</v>
      </c>
    </row>
    <row r="8" spans="1:20" ht="57" x14ac:dyDescent="0.25">
      <c r="A8" s="19" t="s">
        <v>128</v>
      </c>
      <c r="B8" s="13" t="s">
        <v>91</v>
      </c>
      <c r="C8" s="25" t="s">
        <v>130</v>
      </c>
      <c r="D8" s="20">
        <v>45659</v>
      </c>
      <c r="E8" s="21">
        <v>7</v>
      </c>
      <c r="F8" s="13" t="s">
        <v>34</v>
      </c>
      <c r="G8" s="20">
        <v>45659</v>
      </c>
      <c r="H8" s="20">
        <v>45659</v>
      </c>
      <c r="I8" s="13" t="s">
        <v>118</v>
      </c>
      <c r="J8" s="13" t="s">
        <v>20</v>
      </c>
      <c r="K8" s="13" t="s">
        <v>118</v>
      </c>
      <c r="L8" s="13" t="s">
        <v>21</v>
      </c>
      <c r="M8" s="24" t="str">
        <f>INDEX(Довідник!$C$2:$D$40,MATCH(НПА!L8,Довідник!$C$2:$C$40,0),MATCH(Таблиця2[[#Headers],[ЄДРПОУ]],Таблиця2[[#Headers],[Розпорядник]:[ЄДРПОУ]],0))</f>
        <v>36443329</v>
      </c>
      <c r="N8" s="22" t="s">
        <v>129</v>
      </c>
      <c r="O8" s="13" t="s">
        <v>118</v>
      </c>
      <c r="P8" s="23" t="s">
        <v>118</v>
      </c>
      <c r="Q8" s="13" t="s">
        <v>118</v>
      </c>
      <c r="R8" s="13" t="s">
        <v>118</v>
      </c>
      <c r="S8" s="13" t="s">
        <v>118</v>
      </c>
      <c r="T8" s="13" t="s">
        <v>118</v>
      </c>
    </row>
    <row r="9" spans="1:20" ht="71.25" x14ac:dyDescent="0.25">
      <c r="A9" s="19" t="s">
        <v>145</v>
      </c>
      <c r="B9" s="13" t="s">
        <v>91</v>
      </c>
      <c r="C9" s="25" t="s">
        <v>147</v>
      </c>
      <c r="D9" s="20">
        <v>45664</v>
      </c>
      <c r="E9" s="21">
        <v>8</v>
      </c>
      <c r="F9" s="13" t="s">
        <v>52</v>
      </c>
      <c r="G9" s="20">
        <v>45664</v>
      </c>
      <c r="H9" s="20">
        <v>45664</v>
      </c>
      <c r="I9" s="13" t="s">
        <v>118</v>
      </c>
      <c r="J9" s="13" t="s">
        <v>20</v>
      </c>
      <c r="K9" s="13" t="s">
        <v>118</v>
      </c>
      <c r="L9" s="13" t="s">
        <v>22</v>
      </c>
      <c r="M9" s="24" t="str">
        <f>INDEX(Довідник!$C$2:$D$40,MATCH(НПА!L9,Довідник!$C$2:$C$40,0),MATCH(Таблиця2[[#Headers],[ЄДРПОУ]],Таблиця2[[#Headers],[Розпорядник]:[ЄДРПОУ]],0))</f>
        <v>02313200</v>
      </c>
      <c r="N9" s="22" t="s">
        <v>146</v>
      </c>
      <c r="O9" s="13" t="s">
        <v>118</v>
      </c>
      <c r="P9" s="23" t="s">
        <v>118</v>
      </c>
      <c r="Q9" s="13" t="s">
        <v>118</v>
      </c>
      <c r="R9" s="13" t="s">
        <v>118</v>
      </c>
      <c r="S9" s="13" t="s">
        <v>118</v>
      </c>
      <c r="T9" s="13" t="s">
        <v>118</v>
      </c>
    </row>
    <row r="10" spans="1:20" ht="68.25" customHeight="1" x14ac:dyDescent="0.25">
      <c r="A10" s="19" t="s">
        <v>131</v>
      </c>
      <c r="B10" s="13" t="s">
        <v>91</v>
      </c>
      <c r="C10" s="26" t="s">
        <v>133</v>
      </c>
      <c r="D10" s="20">
        <v>45665</v>
      </c>
      <c r="E10" s="21">
        <v>10</v>
      </c>
      <c r="F10" s="13" t="s">
        <v>34</v>
      </c>
      <c r="G10" s="20">
        <v>45665</v>
      </c>
      <c r="H10" s="20">
        <v>45665</v>
      </c>
      <c r="I10" s="13" t="s">
        <v>118</v>
      </c>
      <c r="J10" s="13" t="s">
        <v>20</v>
      </c>
      <c r="K10" s="13" t="s">
        <v>118</v>
      </c>
      <c r="L10" s="13" t="s">
        <v>72</v>
      </c>
      <c r="M10" s="24">
        <f>INDEX(Довідник!$C$2:$D$40,MATCH(НПА!L10,Довідник!$C$2:$C$40,0),MATCH(Таблиця2[[#Headers],[ЄДРПОУ]],Таблиця2[[#Headers],[Розпорядник]:[ЄДРПОУ]],0))</f>
        <v>26503980</v>
      </c>
      <c r="N10" s="22" t="s">
        <v>132</v>
      </c>
      <c r="O10" s="13" t="s">
        <v>118</v>
      </c>
      <c r="P10" s="23" t="s">
        <v>118</v>
      </c>
      <c r="Q10" s="13" t="s">
        <v>118</v>
      </c>
      <c r="R10" s="13" t="s">
        <v>118</v>
      </c>
      <c r="S10" s="13" t="s">
        <v>118</v>
      </c>
      <c r="T10" s="13" t="s">
        <v>118</v>
      </c>
    </row>
    <row r="11" spans="1:20" ht="57" x14ac:dyDescent="0.25">
      <c r="A11" s="19" t="s">
        <v>134</v>
      </c>
      <c r="B11" s="13" t="s">
        <v>91</v>
      </c>
      <c r="C11" s="26" t="s">
        <v>136</v>
      </c>
      <c r="D11" s="20">
        <v>45666</v>
      </c>
      <c r="E11" s="21">
        <v>11</v>
      </c>
      <c r="F11" s="13" t="s">
        <v>52</v>
      </c>
      <c r="G11" s="20">
        <v>45666</v>
      </c>
      <c r="H11" s="20">
        <v>45666</v>
      </c>
      <c r="I11" s="13" t="s">
        <v>118</v>
      </c>
      <c r="J11" s="13" t="s">
        <v>20</v>
      </c>
      <c r="K11" s="13" t="s">
        <v>118</v>
      </c>
      <c r="L11" s="13" t="s">
        <v>26</v>
      </c>
      <c r="M11" s="24" t="str">
        <f>INDEX(Довідник!$C$2:$D$40,MATCH(НПА!L11,Довідник!$C$2:$C$40,0),MATCH(Таблиця2[[#Headers],[ЄДРПОУ]],Таблиця2[[#Headers],[Розпорядник]:[ЄДРПОУ]],0))</f>
        <v>02741427</v>
      </c>
      <c r="N11" s="22" t="s">
        <v>135</v>
      </c>
      <c r="O11" s="13" t="s">
        <v>118</v>
      </c>
      <c r="P11" s="23" t="s">
        <v>118</v>
      </c>
      <c r="Q11" s="13" t="s">
        <v>118</v>
      </c>
      <c r="R11" s="13" t="s">
        <v>118</v>
      </c>
      <c r="S11" s="13" t="s">
        <v>118</v>
      </c>
      <c r="T11" s="13" t="s">
        <v>118</v>
      </c>
    </row>
    <row r="12" spans="1:20" ht="57" x14ac:dyDescent="0.25">
      <c r="A12" s="19" t="s">
        <v>148</v>
      </c>
      <c r="B12" s="13" t="s">
        <v>91</v>
      </c>
      <c r="C12" s="25" t="s">
        <v>150</v>
      </c>
      <c r="D12" s="20">
        <v>45667</v>
      </c>
      <c r="E12" s="21">
        <v>12</v>
      </c>
      <c r="F12" s="13" t="s">
        <v>52</v>
      </c>
      <c r="G12" s="20">
        <v>45667</v>
      </c>
      <c r="H12" s="20">
        <v>45667</v>
      </c>
      <c r="I12" s="13" t="s">
        <v>118</v>
      </c>
      <c r="J12" s="13" t="s">
        <v>20</v>
      </c>
      <c r="K12" s="13" t="s">
        <v>118</v>
      </c>
      <c r="L12" s="13" t="s">
        <v>115</v>
      </c>
      <c r="M12" s="24" t="str">
        <f>INDEX(Довідник!$C$2:$D$40,MATCH(НПА!L12,Довідник!$C$2:$C$40,0),MATCH(Таблиця2[[#Headers],[ЄДРПОУ]],Таблиця2[[#Headers],[Розпорядник]:[ЄДРПОУ]],0))</f>
        <v>00022473</v>
      </c>
      <c r="N12" s="22" t="s">
        <v>149</v>
      </c>
      <c r="O12" s="13" t="s">
        <v>118</v>
      </c>
      <c r="P12" s="23" t="s">
        <v>118</v>
      </c>
      <c r="Q12" s="13" t="s">
        <v>118</v>
      </c>
      <c r="R12" s="13" t="s">
        <v>118</v>
      </c>
      <c r="S12" s="13" t="s">
        <v>118</v>
      </c>
      <c r="T12" s="13" t="s">
        <v>118</v>
      </c>
    </row>
    <row r="13" spans="1:20" ht="57" x14ac:dyDescent="0.25">
      <c r="A13" s="19" t="s">
        <v>151</v>
      </c>
      <c r="B13" s="13" t="s">
        <v>91</v>
      </c>
      <c r="C13" s="25" t="s">
        <v>153</v>
      </c>
      <c r="D13" s="20">
        <v>45667</v>
      </c>
      <c r="E13" s="21">
        <v>13</v>
      </c>
      <c r="F13" s="13" t="s">
        <v>52</v>
      </c>
      <c r="G13" s="20">
        <v>45667</v>
      </c>
      <c r="H13" s="20">
        <v>45667</v>
      </c>
      <c r="I13" s="13" t="s">
        <v>118</v>
      </c>
      <c r="J13" s="13" t="s">
        <v>20</v>
      </c>
      <c r="K13" s="13" t="s">
        <v>118</v>
      </c>
      <c r="L13" s="13" t="s">
        <v>26</v>
      </c>
      <c r="M13" s="24" t="str">
        <f>INDEX(Довідник!$C$2:$D$40,MATCH(НПА!L13,Довідник!$C$2:$C$40,0),MATCH(Таблиця2[[#Headers],[ЄДРПОУ]],Таблиця2[[#Headers],[Розпорядник]:[ЄДРПОУ]],0))</f>
        <v>02741427</v>
      </c>
      <c r="N13" s="22" t="s">
        <v>152</v>
      </c>
      <c r="O13" s="13" t="s">
        <v>118</v>
      </c>
      <c r="P13" s="23" t="s">
        <v>118</v>
      </c>
      <c r="Q13" s="13" t="s">
        <v>118</v>
      </c>
      <c r="R13" s="13" t="s">
        <v>118</v>
      </c>
      <c r="S13" s="13" t="s">
        <v>118</v>
      </c>
      <c r="T13" s="13" t="s">
        <v>118</v>
      </c>
    </row>
    <row r="14" spans="1:20" ht="42.75" x14ac:dyDescent="0.25">
      <c r="A14" s="19" t="s">
        <v>154</v>
      </c>
      <c r="B14" s="13" t="s">
        <v>91</v>
      </c>
      <c r="C14" s="25" t="s">
        <v>156</v>
      </c>
      <c r="D14" s="20">
        <v>45667</v>
      </c>
      <c r="E14" s="21">
        <v>14</v>
      </c>
      <c r="F14" s="13" t="s">
        <v>41</v>
      </c>
      <c r="G14" s="20">
        <v>45667</v>
      </c>
      <c r="H14" s="20">
        <v>45667</v>
      </c>
      <c r="I14" s="13" t="s">
        <v>118</v>
      </c>
      <c r="J14" s="13" t="s">
        <v>20</v>
      </c>
      <c r="K14" s="13" t="s">
        <v>118</v>
      </c>
      <c r="L14" s="13" t="s">
        <v>73</v>
      </c>
      <c r="M14" s="24" t="str">
        <f>INDEX(Довідник!$C$2:$D$40,MATCH(НПА!L14,Довідник!$C$2:$C$40,0),MATCH(Таблиця2[[#Headers],[ЄДРПОУ]],Таблиця2[[#Headers],[Розпорядник]:[ЄДРПОУ]],0))</f>
        <v>02012556</v>
      </c>
      <c r="N14" s="22" t="s">
        <v>155</v>
      </c>
      <c r="O14" s="13" t="s">
        <v>118</v>
      </c>
      <c r="P14" s="23" t="s">
        <v>118</v>
      </c>
      <c r="Q14" s="13" t="s">
        <v>118</v>
      </c>
      <c r="R14" s="13" t="s">
        <v>118</v>
      </c>
      <c r="S14" s="13" t="s">
        <v>118</v>
      </c>
      <c r="T14" s="13" t="s">
        <v>118</v>
      </c>
    </row>
    <row r="15" spans="1:20" ht="99.75" x14ac:dyDescent="0.25">
      <c r="A15" s="19" t="s">
        <v>157</v>
      </c>
      <c r="B15" s="13" t="s">
        <v>91</v>
      </c>
      <c r="C15" s="25" t="s">
        <v>159</v>
      </c>
      <c r="D15" s="20">
        <v>45667</v>
      </c>
      <c r="E15" s="21">
        <v>15</v>
      </c>
      <c r="F15" s="13" t="s">
        <v>34</v>
      </c>
      <c r="G15" s="20">
        <v>45667</v>
      </c>
      <c r="H15" s="20">
        <v>45667</v>
      </c>
      <c r="I15" s="13" t="s">
        <v>118</v>
      </c>
      <c r="J15" s="27" t="s">
        <v>20</v>
      </c>
      <c r="K15" s="13" t="s">
        <v>118</v>
      </c>
      <c r="L15" s="13" t="s">
        <v>26</v>
      </c>
      <c r="M15" s="24" t="str">
        <f>INDEX(Довідник!$C$2:$D$40,MATCH(НПА!L15,Довідник!$C$2:$C$40,0),MATCH(Таблиця2[[#Headers],[ЄДРПОУ]],Таблиця2[[#Headers],[Розпорядник]:[ЄДРПОУ]],0))</f>
        <v>02741427</v>
      </c>
      <c r="N15" s="22" t="s">
        <v>158</v>
      </c>
      <c r="O15" s="13" t="s">
        <v>118</v>
      </c>
      <c r="P15" s="23" t="s">
        <v>118</v>
      </c>
      <c r="Q15" s="13" t="s">
        <v>118</v>
      </c>
      <c r="R15" s="13" t="s">
        <v>118</v>
      </c>
      <c r="S15" s="13" t="s">
        <v>118</v>
      </c>
      <c r="T15" s="13" t="s">
        <v>118</v>
      </c>
    </row>
    <row r="16" spans="1:20" ht="71.25" x14ac:dyDescent="0.25">
      <c r="A16" s="19" t="s">
        <v>160</v>
      </c>
      <c r="B16" s="13" t="s">
        <v>91</v>
      </c>
      <c r="C16" s="25" t="s">
        <v>162</v>
      </c>
      <c r="D16" s="20">
        <v>45667</v>
      </c>
      <c r="E16" s="21">
        <v>17</v>
      </c>
      <c r="F16" s="13" t="s">
        <v>34</v>
      </c>
      <c r="G16" s="20">
        <v>45667</v>
      </c>
      <c r="H16" s="20">
        <v>45667</v>
      </c>
      <c r="I16" s="13" t="s">
        <v>118</v>
      </c>
      <c r="J16" s="13" t="s">
        <v>20</v>
      </c>
      <c r="K16" s="13" t="s">
        <v>118</v>
      </c>
      <c r="L16" s="13" t="s">
        <v>72</v>
      </c>
      <c r="M16" s="24">
        <f>INDEX(Довідник!$C$2:$D$40,MATCH(НПА!L16,Довідник!$C$2:$C$40,0),MATCH(Таблиця2[[#Headers],[ЄДРПОУ]],Таблиця2[[#Headers],[Розпорядник]:[ЄДРПОУ]],0))</f>
        <v>26503980</v>
      </c>
      <c r="N16" s="22" t="s">
        <v>161</v>
      </c>
      <c r="O16" s="13" t="s">
        <v>118</v>
      </c>
      <c r="P16" s="23" t="s">
        <v>118</v>
      </c>
      <c r="Q16" s="13" t="s">
        <v>118</v>
      </c>
      <c r="R16" s="13" t="s">
        <v>118</v>
      </c>
      <c r="S16" s="13" t="s">
        <v>118</v>
      </c>
      <c r="T16" s="13" t="s">
        <v>118</v>
      </c>
    </row>
    <row r="17" spans="1:20" ht="42.75" x14ac:dyDescent="0.25">
      <c r="A17" s="19" t="s">
        <v>163</v>
      </c>
      <c r="B17" s="13" t="s">
        <v>91</v>
      </c>
      <c r="C17" s="25" t="s">
        <v>165</v>
      </c>
      <c r="D17" s="20">
        <v>45667</v>
      </c>
      <c r="E17" s="21">
        <v>18</v>
      </c>
      <c r="F17" s="13" t="s">
        <v>49</v>
      </c>
      <c r="G17" s="20">
        <v>45667</v>
      </c>
      <c r="H17" s="20">
        <v>45667</v>
      </c>
      <c r="I17" s="13" t="s">
        <v>118</v>
      </c>
      <c r="J17" s="13" t="s">
        <v>20</v>
      </c>
      <c r="K17" s="13" t="s">
        <v>118</v>
      </c>
      <c r="L17" s="13" t="s">
        <v>23</v>
      </c>
      <c r="M17" s="24" t="str">
        <f>INDEX(Довідник!$C$2:$D$40,MATCH(НПА!L17,Довідник!$C$2:$C$40,0),MATCH(Таблиця2[[#Headers],[ЄДРПОУ]],Таблиця2[[#Headers],[Розпорядник]:[ЄДРПОУ]],0))</f>
        <v>42791826</v>
      </c>
      <c r="N17" s="22" t="s">
        <v>164</v>
      </c>
      <c r="O17" s="13" t="s">
        <v>118</v>
      </c>
      <c r="P17" s="23" t="s">
        <v>118</v>
      </c>
      <c r="Q17" s="13" t="s">
        <v>118</v>
      </c>
      <c r="R17" s="13" t="s">
        <v>118</v>
      </c>
      <c r="S17" s="13" t="s">
        <v>118</v>
      </c>
      <c r="T17" s="13" t="s">
        <v>118</v>
      </c>
    </row>
    <row r="18" spans="1:20" ht="71.25" x14ac:dyDescent="0.25">
      <c r="A18" s="19" t="s">
        <v>166</v>
      </c>
      <c r="B18" s="13" t="s">
        <v>91</v>
      </c>
      <c r="C18" s="25" t="s">
        <v>168</v>
      </c>
      <c r="D18" s="20">
        <v>45670</v>
      </c>
      <c r="E18" s="21">
        <v>20</v>
      </c>
      <c r="F18" s="13" t="s">
        <v>34</v>
      </c>
      <c r="G18" s="20">
        <v>45670</v>
      </c>
      <c r="H18" s="20">
        <v>45670</v>
      </c>
      <c r="I18" s="13" t="s">
        <v>118</v>
      </c>
      <c r="J18" s="27" t="s">
        <v>20</v>
      </c>
      <c r="K18" s="13" t="s">
        <v>118</v>
      </c>
      <c r="L18" s="13" t="s">
        <v>26</v>
      </c>
      <c r="M18" s="24" t="str">
        <f>INDEX(Довідник!$C$2:$D$40,MATCH(НПА!L18,Довідник!$C$2:$C$40,0),MATCH(Таблиця2[[#Headers],[ЄДРПОУ]],Таблиця2[[#Headers],[Розпорядник]:[ЄДРПОУ]],0))</f>
        <v>02741427</v>
      </c>
      <c r="N18" s="22" t="s">
        <v>167</v>
      </c>
      <c r="O18" s="13" t="s">
        <v>118</v>
      </c>
      <c r="P18" s="23" t="s">
        <v>118</v>
      </c>
      <c r="Q18" s="13" t="s">
        <v>118</v>
      </c>
      <c r="R18" s="13" t="s">
        <v>118</v>
      </c>
      <c r="S18" s="13" t="s">
        <v>118</v>
      </c>
      <c r="T18" s="13" t="s">
        <v>118</v>
      </c>
    </row>
    <row r="19" spans="1:20" ht="42.75" x14ac:dyDescent="0.25">
      <c r="A19" s="19" t="s">
        <v>169</v>
      </c>
      <c r="B19" s="13" t="s">
        <v>91</v>
      </c>
      <c r="C19" s="25" t="s">
        <v>171</v>
      </c>
      <c r="D19" s="20">
        <v>45672</v>
      </c>
      <c r="E19" s="21">
        <v>23</v>
      </c>
      <c r="F19" s="13" t="s">
        <v>52</v>
      </c>
      <c r="G19" s="20">
        <v>45672</v>
      </c>
      <c r="H19" s="20">
        <v>45672</v>
      </c>
      <c r="I19" s="13" t="s">
        <v>118</v>
      </c>
      <c r="J19" s="13" t="s">
        <v>20</v>
      </c>
      <c r="K19" s="13" t="s">
        <v>118</v>
      </c>
      <c r="L19" s="13" t="s">
        <v>21</v>
      </c>
      <c r="M19" s="24" t="str">
        <f>INDEX(Довідник!$C$2:$D$40,MATCH(НПА!L19,Довідник!$C$2:$C$40,0),MATCH(Таблиця2[[#Headers],[ЄДРПОУ]],Таблиця2[[#Headers],[Розпорядник]:[ЄДРПОУ]],0))</f>
        <v>36443329</v>
      </c>
      <c r="N19" s="22" t="s">
        <v>170</v>
      </c>
      <c r="O19" s="13" t="s">
        <v>118</v>
      </c>
      <c r="P19" s="23" t="s">
        <v>118</v>
      </c>
      <c r="Q19" s="13" t="s">
        <v>118</v>
      </c>
      <c r="R19" s="13" t="s">
        <v>118</v>
      </c>
      <c r="S19" s="13" t="s">
        <v>118</v>
      </c>
      <c r="T19" s="13" t="s">
        <v>118</v>
      </c>
    </row>
    <row r="20" spans="1:20" ht="71.25" x14ac:dyDescent="0.25">
      <c r="A20" s="19" t="s">
        <v>172</v>
      </c>
      <c r="B20" s="13" t="s">
        <v>91</v>
      </c>
      <c r="C20" s="25" t="s">
        <v>174</v>
      </c>
      <c r="D20" s="20">
        <v>45672</v>
      </c>
      <c r="E20" s="21">
        <v>24</v>
      </c>
      <c r="F20" s="13" t="s">
        <v>54</v>
      </c>
      <c r="G20" s="20">
        <v>45672</v>
      </c>
      <c r="H20" s="20">
        <v>45672</v>
      </c>
      <c r="I20" s="13" t="s">
        <v>118</v>
      </c>
      <c r="J20" s="13" t="s">
        <v>20</v>
      </c>
      <c r="K20" s="13" t="s">
        <v>118</v>
      </c>
      <c r="L20" s="13" t="s">
        <v>101</v>
      </c>
      <c r="M20" s="24" t="str">
        <f>INDEX(Довідник!$C$2:$D$40,MATCH(НПА!L20,Довідник!$C$2:$C$40,0),MATCH(Таблиця2[[#Headers],[ЄДРПОУ]],Таблиця2[[#Headers],[Розпорядник]:[ЄДРПОУ]],0))</f>
        <v>34007873</v>
      </c>
      <c r="N20" s="22" t="s">
        <v>173</v>
      </c>
      <c r="O20" s="13" t="s">
        <v>118</v>
      </c>
      <c r="P20" s="23" t="s">
        <v>118</v>
      </c>
      <c r="Q20" s="13" t="s">
        <v>118</v>
      </c>
      <c r="R20" s="13" t="s">
        <v>118</v>
      </c>
      <c r="S20" s="13" t="s">
        <v>118</v>
      </c>
      <c r="T20" s="13" t="s">
        <v>118</v>
      </c>
    </row>
    <row r="21" spans="1:20" ht="71.25" x14ac:dyDescent="0.25">
      <c r="A21" s="19" t="s">
        <v>175</v>
      </c>
      <c r="B21" s="13" t="s">
        <v>91</v>
      </c>
      <c r="C21" s="25" t="s">
        <v>177</v>
      </c>
      <c r="D21" s="20">
        <v>45672</v>
      </c>
      <c r="E21" s="21">
        <v>25</v>
      </c>
      <c r="F21" s="13" t="s">
        <v>54</v>
      </c>
      <c r="G21" s="20">
        <v>45672</v>
      </c>
      <c r="H21" s="20">
        <v>45672</v>
      </c>
      <c r="I21" s="13" t="s">
        <v>118</v>
      </c>
      <c r="J21" s="13" t="s">
        <v>20</v>
      </c>
      <c r="K21" s="13" t="s">
        <v>118</v>
      </c>
      <c r="L21" s="13" t="s">
        <v>101</v>
      </c>
      <c r="M21" s="24" t="str">
        <f>INDEX(Довідник!$C$2:$D$40,MATCH(НПА!L21,Довідник!$C$2:$C$40,0),MATCH(Таблиця2[[#Headers],[ЄДРПОУ]],Таблиця2[[#Headers],[Розпорядник]:[ЄДРПОУ]],0))</f>
        <v>34007873</v>
      </c>
      <c r="N21" s="22" t="s">
        <v>176</v>
      </c>
      <c r="O21" s="13" t="s">
        <v>118</v>
      </c>
      <c r="P21" s="23" t="s">
        <v>118</v>
      </c>
      <c r="Q21" s="13" t="s">
        <v>118</v>
      </c>
      <c r="R21" s="13" t="s">
        <v>118</v>
      </c>
      <c r="S21" s="13" t="s">
        <v>118</v>
      </c>
      <c r="T21" s="13" t="s">
        <v>118</v>
      </c>
    </row>
    <row r="22" spans="1:20" ht="57" x14ac:dyDescent="0.25">
      <c r="A22" s="19" t="s">
        <v>178</v>
      </c>
      <c r="B22" s="13" t="s">
        <v>91</v>
      </c>
      <c r="C22" s="25" t="s">
        <v>180</v>
      </c>
      <c r="D22" s="20">
        <v>45672</v>
      </c>
      <c r="E22" s="21">
        <v>26</v>
      </c>
      <c r="F22" s="13" t="s">
        <v>52</v>
      </c>
      <c r="G22" s="20">
        <v>45672</v>
      </c>
      <c r="H22" s="20">
        <v>45672</v>
      </c>
      <c r="I22" s="13" t="s">
        <v>118</v>
      </c>
      <c r="J22" s="13" t="s">
        <v>20</v>
      </c>
      <c r="K22" s="13" t="s">
        <v>118</v>
      </c>
      <c r="L22" s="13" t="s">
        <v>32</v>
      </c>
      <c r="M22" s="24" t="str">
        <f>INDEX(Довідник!$C$2:$D$40,MATCH(НПА!L22,Довідник!$C$2:$C$40,0),MATCH(Таблиця2[[#Headers],[ЄДРПОУ]],Таблиця2[[#Headers],[Розпорядник]:[ЄДРПОУ]],0))</f>
        <v>25917627</v>
      </c>
      <c r="N22" s="22" t="s">
        <v>179</v>
      </c>
      <c r="O22" s="13" t="s">
        <v>118</v>
      </c>
      <c r="P22" s="23" t="s">
        <v>118</v>
      </c>
      <c r="Q22" s="13" t="s">
        <v>118</v>
      </c>
      <c r="R22" s="13" t="s">
        <v>118</v>
      </c>
      <c r="S22" s="13" t="s">
        <v>118</v>
      </c>
      <c r="T22" s="13" t="s">
        <v>118</v>
      </c>
    </row>
    <row r="23" spans="1:20" ht="57" x14ac:dyDescent="0.25">
      <c r="A23" s="19" t="s">
        <v>181</v>
      </c>
      <c r="B23" s="13" t="s">
        <v>91</v>
      </c>
      <c r="C23" s="25" t="s">
        <v>183</v>
      </c>
      <c r="D23" s="20">
        <v>45673</v>
      </c>
      <c r="E23" s="21">
        <v>30</v>
      </c>
      <c r="F23" s="13" t="s">
        <v>34</v>
      </c>
      <c r="G23" s="20">
        <v>45673</v>
      </c>
      <c r="H23" s="20">
        <v>45673</v>
      </c>
      <c r="I23" s="13" t="s">
        <v>118</v>
      </c>
      <c r="J23" s="13" t="s">
        <v>20</v>
      </c>
      <c r="K23" s="13" t="s">
        <v>118</v>
      </c>
      <c r="L23" s="13" t="s">
        <v>21</v>
      </c>
      <c r="M23" s="24" t="str">
        <f>INDEX(Довідник!$C$2:$D$40,MATCH(НПА!L23,Довідник!$C$2:$C$40,0),MATCH(Таблиця2[[#Headers],[ЄДРПОУ]],Таблиця2[[#Headers],[Розпорядник]:[ЄДРПОУ]],0))</f>
        <v>36443329</v>
      </c>
      <c r="N23" s="22" t="s">
        <v>182</v>
      </c>
      <c r="O23" s="13" t="s">
        <v>118</v>
      </c>
      <c r="P23" s="23" t="s">
        <v>118</v>
      </c>
      <c r="Q23" s="13" t="s">
        <v>118</v>
      </c>
      <c r="R23" s="13" t="s">
        <v>118</v>
      </c>
      <c r="S23" s="13" t="s">
        <v>118</v>
      </c>
      <c r="T23" s="13" t="s">
        <v>118</v>
      </c>
    </row>
  </sheetData>
  <dataValidations count="3">
    <dataValidation type="date" allowBlank="1" showInputMessage="1" showErrorMessage="1" errorTitle="Тільки дата" error="Тільки дата, не менше 2024 - не більше 2026 року" promptTitle="Тільки дата" sqref="D2:D23 G2:H23" xr:uid="{487B116C-7DD0-4DD3-BE5A-ABF2FAA1E6E5}">
      <formula1>45658</formula1>
      <formula2>46387</formula2>
    </dataValidation>
    <dataValidation type="whole" allowBlank="1" showInputMessage="1" showErrorMessage="1" errorTitle="Ціле число" error="Тільки ціле число" promptTitle="Тільки ціле число" sqref="E2:E23" xr:uid="{5F9B667F-B25B-4EA8-9FEB-2B21F743326F}">
      <formula1>1</formula1>
      <formula2>2000</formula2>
    </dataValidation>
    <dataValidation type="list" allowBlank="1" showInputMessage="1" showErrorMessage="1" sqref="J2:J23" xr:uid="{45087AC9-FA93-4A18-83E6-EDA099E006F6}">
      <formula1>#REF!</formula1>
    </dataValidation>
  </dataValidations>
  <hyperlinks>
    <hyperlink ref="N2" r:id="rId1" xr:uid="{3E078611-6BDB-4F34-88E7-E50DCFAE5EBF}"/>
    <hyperlink ref="N3" r:id="rId2" xr:uid="{5D2DE83E-85A3-454A-A260-BC6E33C5AE6D}"/>
    <hyperlink ref="N4" r:id="rId3" xr:uid="{E75C382B-B6A7-4BD2-AE0A-B1A5F907A242}"/>
    <hyperlink ref="N8" r:id="rId4" xr:uid="{2F190E37-7748-49A9-B9D0-57ACDD0B8CDD}"/>
    <hyperlink ref="N10" r:id="rId5" xr:uid="{D5407EC8-207F-4550-B6E7-AC486215F5B3}"/>
    <hyperlink ref="N11" r:id="rId6" xr:uid="{5619CCAD-FDD5-41EF-B4BB-A59462F108FC}"/>
    <hyperlink ref="N5" r:id="rId7" xr:uid="{2BE6A1EA-F9C3-4BA7-B420-C954CEE8A4BF}"/>
    <hyperlink ref="N6" r:id="rId8" xr:uid="{799B8212-FD0F-4BE9-8BDF-0D5819BD128D}"/>
    <hyperlink ref="N7" r:id="rId9" xr:uid="{9E0DC450-DB2C-4F5B-8823-8DEE7604B708}"/>
    <hyperlink ref="N9" r:id="rId10" xr:uid="{4344DBE9-1707-43FF-91F2-BBAAC718DB5C}"/>
    <hyperlink ref="N12" r:id="rId11" xr:uid="{A5F6E4A3-52B1-488B-8E79-E81EA3EFEC4C}"/>
    <hyperlink ref="N13" r:id="rId12" xr:uid="{24FAD487-0A7A-41DF-B57D-5B8698ED57F7}"/>
    <hyperlink ref="N14" r:id="rId13" xr:uid="{B337A1F8-9C11-491E-99E9-64486B3FF8C5}"/>
    <hyperlink ref="N15" r:id="rId14" xr:uid="{5B627DF9-4BF4-4CBF-9AC2-AA949A0900A4}"/>
    <hyperlink ref="N16" r:id="rId15" xr:uid="{4C179FE6-AB4D-447E-937E-8FFF5680C4AD}"/>
    <hyperlink ref="N17" r:id="rId16" xr:uid="{4B151BFE-AE48-48D7-9825-6C57082C35D0}"/>
    <hyperlink ref="N18" r:id="rId17" xr:uid="{B640367B-F92B-4658-BE62-DE8F5D08ABFF}"/>
    <hyperlink ref="N19" r:id="rId18" xr:uid="{2D1FAC3C-3224-4A6F-8A68-279E3A8EA016}"/>
    <hyperlink ref="N20" r:id="rId19" xr:uid="{0A53C4F4-6FB0-4E50-B555-E4FA9A9D1B4E}"/>
    <hyperlink ref="N21" r:id="rId20" xr:uid="{5C1D09AA-FDE6-4041-85AB-3D3C734D3772}"/>
    <hyperlink ref="N22" r:id="rId21" xr:uid="{4B891DBE-EF9F-4040-BA37-2FA4A85FEF57}"/>
    <hyperlink ref="N23" r:id="rId22" xr:uid="{A9A2AF3A-41B3-4F73-A41B-738BA70B9553}"/>
  </hyperlinks>
  <pageMargins left="0.70000000000000007" right="0.70000000000000007" top="0.75" bottom="0.75" header="0.30000000000000004" footer="0.30000000000000004"/>
  <pageSetup paperSize="9" fitToWidth="0" fitToHeight="0" orientation="portrait" r:id="rId23"/>
  <tableParts count="1">
    <tablePart r:id="rId2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1DBDF05-3C9A-467D-953D-CE830F522F61}">
          <x14:formula1>
            <xm:f>Довідник!$C$2:$C$31</xm:f>
          </x14:formula1>
          <xm:sqref>L1</xm:sqref>
        </x14:dataValidation>
        <x14:dataValidation type="list" allowBlank="1" showInputMessage="1" showErrorMessage="1" xr:uid="{932ABFB6-179C-464C-8983-78DE08E00104}">
          <x14:formula1>
            <xm:f>Довідник!$B$2:$B$28</xm:f>
          </x14:formula1>
          <xm:sqref>F2:F23</xm:sqref>
        </x14:dataValidation>
        <x14:dataValidation type="list" allowBlank="1" showInputMessage="1" showErrorMessage="1" xr:uid="{FC301AFD-E709-442D-B300-77016AE68D9D}">
          <x14:formula1>
            <xm:f>Довідник!$F$2</xm:f>
          </x14:formula1>
          <xm:sqref>B2:B23</xm:sqref>
        </x14:dataValidation>
        <x14:dataValidation type="list" allowBlank="1" showInputMessage="1" showErrorMessage="1" xr:uid="{F76FB5E8-8E04-40ED-9735-39348EEA4D82}">
          <x14:formula1>
            <xm:f>Довідник!$C$2:$C$39</xm:f>
          </x14:formula1>
          <xm:sqref>L2:L23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1E58-6396-45B1-87D4-308D4CE65E1E}">
  <dimension ref="A1:G39"/>
  <sheetViews>
    <sheetView topLeftCell="A30" workbookViewId="0">
      <selection activeCell="D40" sqref="D40"/>
    </sheetView>
  </sheetViews>
  <sheetFormatPr defaultRowHeight="15" x14ac:dyDescent="0.25"/>
  <cols>
    <col min="1" max="1" width="29" customWidth="1"/>
    <col min="2" max="2" width="41.42578125" customWidth="1"/>
    <col min="3" max="4" width="27.7109375" customWidth="1"/>
    <col min="6" max="6" width="28.5703125" customWidth="1"/>
    <col min="7" max="7" width="34.28515625" customWidth="1"/>
  </cols>
  <sheetData>
    <row r="1" spans="1:7" x14ac:dyDescent="0.25">
      <c r="A1" t="s">
        <v>93</v>
      </c>
      <c r="B1" t="s">
        <v>94</v>
      </c>
      <c r="C1" t="s">
        <v>95</v>
      </c>
      <c r="D1" t="s">
        <v>96</v>
      </c>
    </row>
    <row r="2" spans="1:7" ht="45" x14ac:dyDescent="0.25">
      <c r="A2" t="s">
        <v>20</v>
      </c>
      <c r="B2" s="2" t="s">
        <v>35</v>
      </c>
      <c r="C2" s="11" t="s">
        <v>86</v>
      </c>
      <c r="D2" s="4" t="s">
        <v>67</v>
      </c>
      <c r="F2" t="s">
        <v>91</v>
      </c>
    </row>
    <row r="3" spans="1:7" ht="30" x14ac:dyDescent="0.25">
      <c r="A3" t="s">
        <v>27</v>
      </c>
      <c r="B3" s="2" t="s">
        <v>54</v>
      </c>
      <c r="C3" s="11" t="s">
        <v>87</v>
      </c>
      <c r="D3" s="4" t="s">
        <v>67</v>
      </c>
      <c r="F3" t="s">
        <v>92</v>
      </c>
    </row>
    <row r="4" spans="1:7" ht="60" x14ac:dyDescent="0.25">
      <c r="A4" t="s">
        <v>65</v>
      </c>
      <c r="B4" s="2" t="s">
        <v>25</v>
      </c>
      <c r="C4" s="11" t="s">
        <v>88</v>
      </c>
      <c r="D4" s="4" t="s">
        <v>67</v>
      </c>
      <c r="G4" t="str">
        <f>IF(ISBLANK(legalsacts_2023[Гіперпосилання на вебпортал відкритих даних]),"null",legalsacts_2023[Гіперпосилання на вебпортал відкритих даних])</f>
        <v>null</v>
      </c>
    </row>
    <row r="5" spans="1:7" x14ac:dyDescent="0.25">
      <c r="A5" t="s">
        <v>66</v>
      </c>
      <c r="B5" s="2" t="s">
        <v>56</v>
      </c>
      <c r="C5" s="11" t="s">
        <v>89</v>
      </c>
      <c r="D5" s="4" t="s">
        <v>67</v>
      </c>
      <c r="F5" t="s">
        <v>22</v>
      </c>
      <c r="G5" t="str">
        <f>INDEX($C$2:$D$27,MATCH($F$5,C2:C27,0),MATCH(Таблиця2[[#Headers],[ЄДРПОУ]],Таблиця2[[#Headers],[Розпорядник]:[ЄДРПОУ]],0))</f>
        <v>02313200</v>
      </c>
    </row>
    <row r="6" spans="1:7" ht="30" x14ac:dyDescent="0.25">
      <c r="B6" s="2" t="s">
        <v>34</v>
      </c>
      <c r="C6" s="12" t="s">
        <v>90</v>
      </c>
      <c r="D6" s="4" t="s">
        <v>67</v>
      </c>
      <c r="G6" t="s">
        <v>97</v>
      </c>
    </row>
    <row r="7" spans="1:7" ht="30" x14ac:dyDescent="0.25">
      <c r="B7" s="2" t="s">
        <v>57</v>
      </c>
      <c r="C7" s="3" t="s">
        <v>99</v>
      </c>
      <c r="D7" s="4" t="s">
        <v>67</v>
      </c>
    </row>
    <row r="8" spans="1:7" ht="60" x14ac:dyDescent="0.25">
      <c r="B8" s="2" t="s">
        <v>44</v>
      </c>
      <c r="C8" s="5" t="s">
        <v>101</v>
      </c>
      <c r="D8" s="6" t="s">
        <v>68</v>
      </c>
      <c r="G8" t="str">
        <f>INDEX(C2:D27,MATCH($F$5,C2:C27,0),MATCH(Таблиця2[[#Headers],[ЄДРПОУ]],Таблиця2[[#Headers],[Розпорядник]:[ЄДРПОУ]],0))</f>
        <v>02313200</v>
      </c>
    </row>
    <row r="9" spans="1:7" ht="30" x14ac:dyDescent="0.25">
      <c r="B9" s="2" t="s">
        <v>28</v>
      </c>
      <c r="C9" s="5" t="s">
        <v>24</v>
      </c>
      <c r="D9" s="6">
        <v>38707906</v>
      </c>
      <c r="G9" t="str">
        <f>INDEX($C$2:$D$27,MATCH($F$5,C2:C27,0),MATCH(Таблиця2[[#Headers],[ЄДРПОУ]],Таблиця2[[#Headers],[Розпорядник]:[ЄДРПОУ]],0))</f>
        <v>02313200</v>
      </c>
    </row>
    <row r="10" spans="1:7" ht="30" x14ac:dyDescent="0.25">
      <c r="B10" s="2" t="s">
        <v>58</v>
      </c>
      <c r="C10" s="7" t="s">
        <v>26</v>
      </c>
      <c r="D10" s="6" t="s">
        <v>69</v>
      </c>
    </row>
    <row r="11" spans="1:7" ht="45" x14ac:dyDescent="0.25">
      <c r="B11" s="2" t="s">
        <v>41</v>
      </c>
      <c r="C11" s="8" t="s">
        <v>40</v>
      </c>
      <c r="D11" s="6" t="s">
        <v>48</v>
      </c>
      <c r="F11" t="s">
        <v>98</v>
      </c>
      <c r="G11">
        <v>43316700</v>
      </c>
    </row>
    <row r="12" spans="1:7" ht="60" x14ac:dyDescent="0.25">
      <c r="B12" s="2" t="s">
        <v>59</v>
      </c>
      <c r="C12" s="5" t="s">
        <v>21</v>
      </c>
      <c r="D12" s="6" t="s">
        <v>70</v>
      </c>
    </row>
    <row r="13" spans="1:7" ht="60" x14ac:dyDescent="0.25">
      <c r="B13" s="2" t="s">
        <v>61</v>
      </c>
      <c r="C13" s="5" t="s">
        <v>33</v>
      </c>
      <c r="D13" s="6">
        <v>37379459</v>
      </c>
    </row>
    <row r="14" spans="1:7" ht="75" x14ac:dyDescent="0.25">
      <c r="B14" s="2" t="s">
        <v>39</v>
      </c>
      <c r="C14" s="5" t="s">
        <v>100</v>
      </c>
      <c r="D14" s="6" t="s">
        <v>71</v>
      </c>
    </row>
    <row r="15" spans="1:7" ht="45" x14ac:dyDescent="0.25">
      <c r="B15" s="1" t="s">
        <v>53</v>
      </c>
      <c r="C15" s="5" t="s">
        <v>72</v>
      </c>
      <c r="D15" s="6">
        <v>26503980</v>
      </c>
    </row>
    <row r="16" spans="1:7" ht="30" x14ac:dyDescent="0.25">
      <c r="B16" s="1" t="s">
        <v>55</v>
      </c>
      <c r="C16" s="5" t="s">
        <v>51</v>
      </c>
      <c r="D16" s="6">
        <v>33913374</v>
      </c>
    </row>
    <row r="17" spans="1:4" ht="30" x14ac:dyDescent="0.25">
      <c r="B17" s="1" t="s">
        <v>38</v>
      </c>
      <c r="C17" s="5" t="s">
        <v>73</v>
      </c>
      <c r="D17" s="6" t="s">
        <v>74</v>
      </c>
    </row>
    <row r="18" spans="1:4" ht="45" x14ac:dyDescent="0.25">
      <c r="B18" s="1" t="s">
        <v>50</v>
      </c>
      <c r="C18" s="8" t="s">
        <v>31</v>
      </c>
      <c r="D18" s="6" t="s">
        <v>75</v>
      </c>
    </row>
    <row r="19" spans="1:4" ht="45" x14ac:dyDescent="0.25">
      <c r="B19" s="1" t="s">
        <v>46</v>
      </c>
      <c r="C19" s="5" t="s">
        <v>32</v>
      </c>
      <c r="D19" s="6" t="s">
        <v>43</v>
      </c>
    </row>
    <row r="20" spans="1:4" x14ac:dyDescent="0.25">
      <c r="B20" s="1" t="s">
        <v>36</v>
      </c>
      <c r="C20" s="5" t="s">
        <v>22</v>
      </c>
      <c r="D20" s="6" t="s">
        <v>76</v>
      </c>
    </row>
    <row r="21" spans="1:4" ht="30" x14ac:dyDescent="0.25">
      <c r="B21" s="1" t="s">
        <v>49</v>
      </c>
      <c r="C21" s="5" t="s">
        <v>77</v>
      </c>
      <c r="D21" s="6" t="s">
        <v>78</v>
      </c>
    </row>
    <row r="22" spans="1:4" ht="60" x14ac:dyDescent="0.25">
      <c r="B22" s="2" t="s">
        <v>45</v>
      </c>
      <c r="C22" s="5" t="s">
        <v>79</v>
      </c>
      <c r="D22" s="6" t="s">
        <v>80</v>
      </c>
    </row>
    <row r="23" spans="1:4" ht="45" x14ac:dyDescent="0.25">
      <c r="B23" s="2" t="s">
        <v>52</v>
      </c>
      <c r="C23" s="9" t="s">
        <v>37</v>
      </c>
      <c r="D23" s="6" t="s">
        <v>81</v>
      </c>
    </row>
    <row r="24" spans="1:4" ht="45" x14ac:dyDescent="0.25">
      <c r="B24" s="2" t="s">
        <v>30</v>
      </c>
      <c r="C24" s="8" t="s">
        <v>42</v>
      </c>
      <c r="D24" s="6" t="s">
        <v>82</v>
      </c>
    </row>
    <row r="25" spans="1:4" ht="45" x14ac:dyDescent="0.25">
      <c r="B25" s="2" t="s">
        <v>60</v>
      </c>
      <c r="C25" s="8" t="s">
        <v>29</v>
      </c>
      <c r="D25" s="6" t="s">
        <v>83</v>
      </c>
    </row>
    <row r="26" spans="1:4" ht="30" x14ac:dyDescent="0.25">
      <c r="B26" s="2" t="s">
        <v>62</v>
      </c>
      <c r="C26" s="5" t="s">
        <v>23</v>
      </c>
      <c r="D26" s="6" t="s">
        <v>84</v>
      </c>
    </row>
    <row r="27" spans="1:4" ht="75" x14ac:dyDescent="0.25">
      <c r="B27" s="2" t="s">
        <v>63</v>
      </c>
      <c r="C27" s="10" t="s">
        <v>47</v>
      </c>
      <c r="D27" s="6" t="s">
        <v>85</v>
      </c>
    </row>
    <row r="28" spans="1:4" ht="45" x14ac:dyDescent="0.25">
      <c r="B28" s="2" t="s">
        <v>64</v>
      </c>
      <c r="C28" s="11" t="s">
        <v>102</v>
      </c>
      <c r="D28">
        <v>44694371</v>
      </c>
    </row>
    <row r="29" spans="1:4" ht="30" x14ac:dyDescent="0.25">
      <c r="C29" s="11" t="s">
        <v>103</v>
      </c>
      <c r="D29">
        <v>45325984</v>
      </c>
    </row>
    <row r="30" spans="1:4" ht="30" x14ac:dyDescent="0.25">
      <c r="A30" s="14"/>
      <c r="B30" s="15"/>
      <c r="C30" s="17" t="s">
        <v>104</v>
      </c>
      <c r="D30" s="16" t="s">
        <v>67</v>
      </c>
    </row>
    <row r="31" spans="1:4" ht="45" x14ac:dyDescent="0.25">
      <c r="A31" s="14"/>
      <c r="B31" s="15"/>
      <c r="C31" s="17" t="s">
        <v>105</v>
      </c>
      <c r="D31" s="16" t="s">
        <v>67</v>
      </c>
    </row>
    <row r="32" spans="1:4" x14ac:dyDescent="0.25">
      <c r="A32" s="14"/>
      <c r="B32" s="15"/>
      <c r="C32" s="14" t="s">
        <v>106</v>
      </c>
      <c r="D32" s="16" t="s">
        <v>107</v>
      </c>
    </row>
    <row r="33" spans="1:4" x14ac:dyDescent="0.25">
      <c r="A33" s="14"/>
      <c r="B33" s="15"/>
      <c r="C33" s="14" t="s">
        <v>108</v>
      </c>
      <c r="D33" s="16">
        <v>8301764</v>
      </c>
    </row>
    <row r="34" spans="1:4" ht="30" x14ac:dyDescent="0.25">
      <c r="A34" s="14"/>
      <c r="B34" s="15"/>
      <c r="C34" s="17" t="s">
        <v>109</v>
      </c>
      <c r="D34" s="16" t="s">
        <v>67</v>
      </c>
    </row>
    <row r="35" spans="1:4" ht="60" x14ac:dyDescent="0.25">
      <c r="A35" s="14"/>
      <c r="B35" s="15"/>
      <c r="C35" s="17" t="s">
        <v>110</v>
      </c>
      <c r="D35" s="16" t="s">
        <v>111</v>
      </c>
    </row>
    <row r="36" spans="1:4" ht="45" x14ac:dyDescent="0.25">
      <c r="A36" s="14"/>
      <c r="B36" s="15"/>
      <c r="C36" s="17" t="s">
        <v>112</v>
      </c>
      <c r="D36" s="16" t="s">
        <v>113</v>
      </c>
    </row>
    <row r="37" spans="1:4" ht="30" x14ac:dyDescent="0.25">
      <c r="A37" s="14"/>
      <c r="B37" s="15"/>
      <c r="C37" s="17" t="s">
        <v>114</v>
      </c>
      <c r="D37" s="16">
        <v>3491004</v>
      </c>
    </row>
    <row r="38" spans="1:4" ht="30" x14ac:dyDescent="0.25">
      <c r="A38" s="14"/>
      <c r="B38" s="15"/>
      <c r="C38" s="17" t="s">
        <v>115</v>
      </c>
      <c r="D38" s="16" t="s">
        <v>67</v>
      </c>
    </row>
    <row r="39" spans="1:4" ht="30" x14ac:dyDescent="0.25">
      <c r="A39" s="14"/>
      <c r="B39" s="15"/>
      <c r="C39" s="17" t="s">
        <v>116</v>
      </c>
      <c r="D39" s="16" t="s">
        <v>117</v>
      </c>
    </row>
  </sheetData>
  <dataValidations count="1">
    <dataValidation type="list" allowBlank="1" showInputMessage="1" showErrorMessage="1" sqref="F5" xr:uid="{2A7C779D-873C-4323-BB5E-1D8CF23CFD11}">
      <formula1>$C$2:$C$27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НПА</vt:lpstr>
      <vt:lpstr>Довідник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dc:description/>
  <cp:lastModifiedBy>Олександр Краснопьоров</cp:lastModifiedBy>
  <dcterms:created xsi:type="dcterms:W3CDTF">2022-12-21T14:17:32Z</dcterms:created>
  <dcterms:modified xsi:type="dcterms:W3CDTF">2025-01-20T13:58:03Z</dcterms:modified>
</cp:coreProperties>
</file>