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СЕР 2021\"/>
    </mc:Choice>
  </mc:AlternateContent>
  <xr:revisionPtr revIDLastSave="0" documentId="13_ncr:1_{3E34E950-DB8A-4F65-B506-C4CE82DB4623}" xr6:coauthVersionLast="40" xr6:coauthVersionMax="40" xr10:uidLastSave="{00000000-0000-0000-0000-000000000000}"/>
  <bookViews>
    <workbookView xWindow="0" yWindow="0" windowWidth="24000" windowHeight="12900" xr2:uid="{DD73B5A8-2A11-47C1-8F47-0444A79FD936}"/>
  </bookViews>
  <sheets>
    <sheet name=" Заходи 02.11" sheetId="6" r:id="rId1"/>
    <sheet name="Прооєкти 02.11 " sheetId="7" r:id="rId2"/>
  </sheets>
  <definedNames>
    <definedName name="_xlnm._FilterDatabase" localSheetId="0" hidden="1">' Заходи 02.11'!$B$9:$AA$9</definedName>
    <definedName name="_xlnm._FilterDatabase" localSheetId="1" hidden="1">'Прооєкти 02.11 '!$B$9:$S$30</definedName>
    <definedName name="_xlnm.Print_Titles" localSheetId="0">' Заходи 02.11'!$9:$9</definedName>
    <definedName name="_xlnm.Print_Titles" localSheetId="1">'Прооєкти 02.11 '!$9:$9</definedName>
    <definedName name="_xlnm.Print_Area" localSheetId="0">' Заходи 02.11'!$A$1:$O$75</definedName>
    <definedName name="_xlnm.Print_Area" localSheetId="1">'Прооєкти 02.11 '!$A$1:$S$32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7" l="1"/>
  <c r="P34" i="7"/>
  <c r="P35" i="7" s="1"/>
  <c r="O34" i="7"/>
  <c r="N34" i="7"/>
  <c r="N35" i="7" s="1"/>
  <c r="M34" i="7"/>
  <c r="M35" i="7" s="1"/>
  <c r="L34" i="7"/>
  <c r="L35" i="7" s="1"/>
  <c r="K34" i="7"/>
  <c r="K35" i="7" s="1"/>
  <c r="J34" i="7"/>
  <c r="J35" i="7" s="1"/>
  <c r="I34" i="7"/>
  <c r="I35" i="7" s="1"/>
  <c r="L78" i="6" l="1"/>
  <c r="L79" i="6" s="1"/>
  <c r="K78" i="6"/>
  <c r="K79" i="6" s="1"/>
  <c r="J78" i="6"/>
  <c r="J79" i="6" s="1"/>
  <c r="I78" i="6"/>
  <c r="I79" i="6" s="1"/>
  <c r="H78" i="6"/>
  <c r="H79" i="6" s="1"/>
  <c r="G78" i="6"/>
  <c r="G79" i="6" s="1"/>
  <c r="G43" i="6"/>
</calcChain>
</file>

<file path=xl/sharedStrings.xml><?xml version="1.0" encoding="utf-8"?>
<sst xmlns="http://schemas.openxmlformats.org/spreadsheetml/2006/main" count="365" uniqueCount="224">
  <si>
    <t xml:space="preserve">Додаток 3
до розпорядження голови
облдержадміністрації, керівника
обласної військово-цивільної
адміністрації  
________________ № ____________
</t>
  </si>
  <si>
    <t xml:space="preserve">Зміни до додатку 4. Перелік інвестиційних/інфраструктурних проєктів, реалізація яких пропонується у 2021 році, до Програми економічного і соціального розвитку Донецької області на 2021 рік  </t>
  </si>
  <si>
    <t>№ з/п</t>
  </si>
  <si>
    <t>Номер та назва технічного завдання Плану заходів з реалізації у 2021-2023 роках Стратегії розвитку Донецької області на період до 2027 року</t>
  </si>
  <si>
    <t>Назва проєкту</t>
  </si>
  <si>
    <t>Територія, на якій реалізується проєкт</t>
  </si>
  <si>
    <t>Термін реалізації проєкту</t>
  </si>
  <si>
    <t>Виконавець</t>
  </si>
  <si>
    <t>Кошторисна вартість проєкту,
тис.грн</t>
  </si>
  <si>
    <t xml:space="preserve">Потреба у фінансуванні на 2021 рік, тис.грн </t>
  </si>
  <si>
    <t>Результативність реалізації проєкту
(характеристика,  потужність відповідних об'єктів)</t>
  </si>
  <si>
    <t>Примітка</t>
  </si>
  <si>
    <t>Всього</t>
  </si>
  <si>
    <t>у тому числі:</t>
  </si>
  <si>
    <t>кошти Державного бюджету</t>
  </si>
  <si>
    <t>кошти місцевих бюджетів</t>
  </si>
  <si>
    <t xml:space="preserve">Інші джерела фінансування </t>
  </si>
  <si>
    <t>державний фонд регіонального розвитку</t>
  </si>
  <si>
    <t xml:space="preserve">інші кошти державного бюджету, включаючи цільові субвенції з державного бюджету на розвиток територій </t>
  </si>
  <si>
    <t>Надзвичайна кредитна програма для відновлення України Європейського інвестиційного банку (Пули 1, 2а, 3 та 4)</t>
  </si>
  <si>
    <t>обласний бюджет</t>
  </si>
  <si>
    <t xml:space="preserve">залишки коштів місцевих бюджетів населених пунктів Донецької області, на території яких органи державної влади тимчасово не здійснюють свої повноваження  </t>
  </si>
  <si>
    <t>районний, міський, селищний, сільський бюджет</t>
  </si>
  <si>
    <t>«</t>
  </si>
  <si>
    <t>4.3.</t>
  </si>
  <si>
    <t>Дорожньо-транспортний комплекс</t>
  </si>
  <si>
    <t>»,</t>
  </si>
  <si>
    <t xml:space="preserve">1.22. Розбудова та відновлення автомобільних доріг загального користування місцевого значення та штучних споруд, розташованих на них </t>
  </si>
  <si>
    <t>«Капітальний ремонт автодороги по вулиці Шосейна в місті Покровськ Донецької області. Коригування.»</t>
  </si>
  <si>
    <t>м. Покровськ</t>
  </si>
  <si>
    <t>2021 - 2022</t>
  </si>
  <si>
    <t>Департамент розвитку базових галузей промисловості ОДА</t>
  </si>
  <si>
    <t xml:space="preserve">Покращення стану об’єкту дорожньо-транспортної інфраструктури, підвищення безпеки дорожнього руху </t>
  </si>
  <si>
    <t>4.4.</t>
  </si>
  <si>
    <t>Освіта</t>
  </si>
  <si>
    <t>2.2. Покращення умов навчання для учнів опорних закладів області та їх філіях</t>
  </si>
  <si>
    <t>Реконструкція будівлі загальноосвітньої школи №2 І-ІІІ ступенів та будівлі майстерні  за адресою:  вул. Корольова, 10, м. Авдіївка Донецької області</t>
  </si>
  <si>
    <t xml:space="preserve"> м. Авдіївка </t>
  </si>
  <si>
    <t>2021 рік</t>
  </si>
  <si>
    <t>Департамент капітального будівництва ОДА</t>
  </si>
  <si>
    <t>Реконструйовано будівлю опорної школи</t>
  </si>
  <si>
    <t>»;</t>
  </si>
  <si>
    <t>3.</t>
  </si>
  <si>
    <t>Рядок 4.7., пункти 2, 8 розділу 4.7. Фізичне виховання та спорт викласти у новій редакції такого змісту:</t>
  </si>
  <si>
    <t>4.7.</t>
  </si>
  <si>
    <t>Фізичне виховання та спорт</t>
  </si>
  <si>
    <t>2.24. Розбудова сучасної спортивної інфраструктури області для підготовки спортсменів</t>
  </si>
  <si>
    <t>Будівництво спортивного комплексу з велосипедного спорту в м. Лиман Донецької області</t>
  </si>
  <si>
    <t>м. Лиман</t>
  </si>
  <si>
    <t>2020-2021 роки</t>
  </si>
  <si>
    <t>Загальна площа забудови 8785 кв. м.</t>
  </si>
  <si>
    <t>Капітальний ремонт покрівлі двоповерхового оздоровчого корпусу по вул.Черняховського, 26  БДЗЗОВ «Вогник»</t>
  </si>
  <si>
    <t>Бахмутська ТГ</t>
  </si>
  <si>
    <t>Капітально відремонтовано покрівлю двоповерхового оздоровчого корпусу</t>
  </si>
  <si>
    <t>4.</t>
  </si>
  <si>
    <t>Рядок 4.8., пункт 2 розділу 4.8. Культура і туризм викласти у новій редакції такого змісту:</t>
  </si>
  <si>
    <t>4.8.</t>
  </si>
  <si>
    <t>Культура і туризм</t>
  </si>
  <si>
    <t>2.20. Гостинна індустрія Донеччини</t>
  </si>
  <si>
    <t>«Капітальний ремонт будівлі музею С.С.Прокоф'єва та облаштування прилеглої території, за адресою: Донецька область, Покровський район, с. Сонцівка, вул. Центральна, буд. 2а»” (коригування)</t>
  </si>
  <si>
    <t>Покровський район, с. Сонцівка</t>
  </si>
  <si>
    <t>Управління культури і туризму ОДА, "Донецький обласний краєзнавчий музей"</t>
  </si>
  <si>
    <t>Проведено ремонтні роботи</t>
  </si>
  <si>
    <t>5.</t>
  </si>
  <si>
    <t>4.13.</t>
  </si>
  <si>
    <t>Житлове господарство та комунальна інфраструктура</t>
  </si>
  <si>
    <t>3.17. Капітальний ремонт  та реконструкція Другого Донецького водопроводу (1 черга)</t>
  </si>
  <si>
    <t>Капітальний ремонт другого Донецького водопроводу ПК154+75-ПК242 Д=1000мм на ділянці від 2-го до 3-го підйому Слов’янський район</t>
  </si>
  <si>
    <t>Краматорський район Донецької області</t>
  </si>
  <si>
    <t>2021-2022 роки</t>
  </si>
  <si>
    <t>Департамент житлово-комунального господарства Донецької ОДА</t>
  </si>
  <si>
    <t>Капітальний ремонт 9272 п/м водоводу</t>
  </si>
  <si>
    <t>Залучення коштів з державного бюджету (в т.ч за рахунок коштів ДФРР), коштів обласного бюджету</t>
  </si>
  <si>
    <t>3.18. Оптимізація системи водопостачання та водовідведення міст та районів Донецької області</t>
  </si>
  <si>
    <t>Будівництво міської фільтрувальної станції з підключенням до напірного водоводу 3-го підйому каналу СД-Д (НСЗ) у м. Торецьк Донецької області</t>
  </si>
  <si>
    <t>м. Торецьк</t>
  </si>
  <si>
    <t>Департамент житлово-комунального господарства  ОДА</t>
  </si>
  <si>
    <t xml:space="preserve">Будівництво фільтрувальної станції  потужністю 20000 м3/добу. </t>
  </si>
  <si>
    <t>6.</t>
  </si>
  <si>
    <t>Рядок «Всього» викласти у новій редакції такого змісту:</t>
  </si>
  <si>
    <t>».</t>
  </si>
  <si>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</si>
  <si>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1
до розпорядження голови
облдержадміністрації, керівника
обласної військово-цивільної
адміністрації  
________________ № ____________
</t>
  </si>
  <si>
    <t xml:space="preserve">Зміни до розділу 2. Мета, завдання та заходи економічного і соціального розвитку у 2021 році </t>
  </si>
  <si>
    <t>№ і назва завдання Стратегії розвитку Донецької області на період до 2027 року</t>
  </si>
  <si>
    <t>№
з/п</t>
  </si>
  <si>
    <t>Зміст заходу</t>
  </si>
  <si>
    <t xml:space="preserve">Термін
виконан-
ня </t>
  </si>
  <si>
    <t>Витрати на реалізацію, тис.грн</t>
  </si>
  <si>
    <t>Очікуваний 
результат</t>
  </si>
  <si>
    <t>у тому числі за рахунок коштів:</t>
  </si>
  <si>
    <t>Держав-
ний
бюджет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</si>
  <si>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</si>
  <si>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</si>
  <si>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</si>
  <si>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</si>
  <si>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</si>
  <si>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обласний
бюджет</t>
  </si>
  <si>
    <t>1. У підрозділі  2.2.  «Агропромисловий комплекс»:</t>
  </si>
  <si>
    <t>1)  пункти 2, 10 викласти у новій редакції такого змісту:</t>
  </si>
  <si>
    <t>1.1.3. Розвиток малого та середнього підприємництва, як драйверу структурних перетворень</t>
  </si>
  <si>
    <t>Часткове відшкодування вартості придбаних установок індивідуального доїння молока</t>
  </si>
  <si>
    <t>Департамент агропромислового розвитку та земельних відносин ОДА</t>
  </si>
  <si>
    <t>Кількість установок</t>
  </si>
  <si>
    <t>20 одиниць</t>
  </si>
  <si>
    <t>Проведення стратегічної екологічної оцінки проєкту Програми підтримки агропромислового комплексу та розвитку земельних відносин у Донецькій області на 2021-2027 роки</t>
  </si>
  <si>
    <t>Кількість, висновків</t>
  </si>
  <si>
    <t>2)  пункт 3 виключити у зв'язку з чим пункти 4-18 вважати пунктами 3-17 відповідно;</t>
  </si>
  <si>
    <t>3) рядок «Всього» викласти у новій редакції такого змісту:</t>
  </si>
  <si>
    <t>3.4.3. Розвиток системи просторового планування з використанням електронних ресурсів</t>
  </si>
  <si>
    <t>Проведення заходів з інвентаризації земель на території області</t>
  </si>
  <si>
    <t>Площа</t>
  </si>
  <si>
    <t>6342 га</t>
  </si>
  <si>
    <t>Проведення заходів з інвентаризації земель промисловості, транспорту, зв’язку, енергетики, оборони та іншого призначення, земель водного фонду державної власності на території Волноваського району</t>
  </si>
  <si>
    <t>Волноваська райдержадміністрація</t>
  </si>
  <si>
    <t>105 га</t>
  </si>
  <si>
    <t>3. У підрозділі 2.13 «Охорона здоров'я» :</t>
  </si>
  <si>
    <t>1)  пункт 4 викласти у новій редакції такого змісту:</t>
  </si>
  <si>
    <r>
      <rPr>
        <i/>
        <sz val="11"/>
        <color theme="1" tint="4.9989318521683403E-2"/>
        <rFont val="Times New Roman"/>
        <family val="1"/>
        <charset val="204"/>
      </rPr>
      <t>Інші завдання:</t>
    </r>
    <r>
      <rPr>
        <sz val="11"/>
        <color theme="1" tint="4.9989318521683403E-2"/>
        <rFont val="Times New Roman"/>
        <family val="1"/>
        <charset val="204"/>
      </rPr>
      <t xml:space="preserve">
Здійснення підтримки окремих закладів охорони здоров’я</t>
    </r>
  </si>
  <si>
    <t>Здійснення  заходів  щодо запобігання поширенню гострої респіраторної хвороби COVID-19, спричиненої коро-навірусом SARS-CoV-2, на території Донецької області, з них:</t>
  </si>
  <si>
    <t>Департамент охорони здоров'я ОДА, управління фізичної культури та спорту ОДА,  заклади охорони  здоров'я, "ДКП "Фармація", Комунальне некомерцiйне пiдприємство "Донецький регiональний центр спортивної медицини"</t>
  </si>
  <si>
    <t>Рівень забезпеченості закладів охорони  здоров'я для здійснення заходів щодо запобігання поширенню гострої респіраторної хвороби COVID-19, спричиненої коронавірусом SARS-CoV-2, на території Донецької області</t>
  </si>
  <si>
    <t xml:space="preserve"> - здійснення централізованих заходів з придбання засобів індивідуального захисту, дезінфекційних засобів, виробів медичного призначення, лікарських засобів щодо запобігання поширенню гострої респіраторної хвороби COVID-19, спричиненої коронавірусом SARS-CoV-2, на території Донецької області</t>
  </si>
  <si>
    <t xml:space="preserve"> - придбання лабораторних реактивів та виробів медичного призначення для проведення досліджень на гостру респіраторну хворобу COVID-19, спричинену коронавірусом SARS-CoV-2, для закладів охорони здоров'я, які є спільною власностю територіальних громад сіл, селищ, міст, що перебуває в управлінні  обласної ради</t>
  </si>
  <si>
    <t>Департамент охорони здоров'я ОДА,  заклади охорони  здоров'я</t>
  </si>
  <si>
    <t xml:space="preserve"> - забезпечення виплат медичним працівникам у розмірі до 300 відсотків заробітної плати (посадового окладу (з підвищеннями) з урахуванням обов’язкових доплат, надбавок), які безпосередньо зайняті лабораторним підтвердженням випадків COVID-19, по закладах охорони здоров'я, які є спільною власностю територіальних громад сіл, селищ, міст, що перебуває в управлінні  обласної ради</t>
  </si>
  <si>
    <r>
      <t xml:space="preserve"> - здійснення заходів, пов’язаних з добровільним страхуванням медичних та </t>
    </r>
    <r>
      <rPr>
        <sz val="11"/>
        <color rgb="FFFF0000"/>
        <rFont val="Times New Roman"/>
        <family val="1"/>
        <charset val="204"/>
      </rPr>
      <t xml:space="preserve">інших </t>
    </r>
    <r>
      <rPr>
        <sz val="11"/>
        <rFont val="Times New Roman"/>
        <family val="1"/>
        <charset val="204"/>
      </rPr>
      <t>працівників закладів охорони здоров’я Донецької області на випадок захворювання на гостру респіраторну хворобу COVID-19, спричинену коронавірусом SARS-CoV-2</t>
    </r>
  </si>
  <si>
    <t xml:space="preserve"> - виплата соціальної матеріальної допомоги медичним та іншим працівникам комунальних закладів охорони здоров’я Донецької області, які захворіли на гостру респіраторну хворобу COVID-19, спричинену коронавірусом SARS-CoV-2, у 2020 році, але не отримали цю допомогу у минулому році</t>
  </si>
  <si>
    <t>- здійснення заходів з придбання швидких тестів на виявлення гострої респіраторної хвороби COVID-19, спричиненої коронавірусом SARS-CoV-2, з метою обстеження спортсменів  Донецької області</t>
  </si>
  <si>
    <t>Управління фізичної культури та спорту ОДА, Комунальне некомерцiйне пiдприємство "Донецький регiональний центр спортивної медицини"</t>
  </si>
  <si>
    <t>Інші завдання:
Здійснення підтримки окремих закладів охорони здоров’я</t>
  </si>
  <si>
    <t>Здійснення  централізованих заходів  щодо забезпечення закладів охорони здоров’я, які проводять попередню діагностику гострої респіраторної хвороби COVID-19, спричиненої коронавірусом SARS-CoV-2, експрес-тестами для визначення антигена коронавірусу SARS-CoV-2 та наборами для відбору біологічного матеріалу методом полімеразної ланцюгової реакції</t>
  </si>
  <si>
    <t>Придбано експрес-тестів для визначення антигена коронавірусу SARS-CoV-2 Придбано наборів для відбору біологічного матеріалу методом полімеразної ланцюгової реакції</t>
  </si>
  <si>
    <t>21075 од.   167857 од.</t>
  </si>
  <si>
    <t xml:space="preserve">2.3.3. Підтримка спорту вищих досягнень, дитячо-юнацького і резервного спорту
2.3.4. Залучення громадян до фізичної активності </t>
  </si>
  <si>
    <t>Виплата одноразових грошових винагород спортсменам та тренерам Донецької області</t>
  </si>
  <si>
    <t xml:space="preserve">Управління фізичної культури та спорту ОДА </t>
  </si>
  <si>
    <t>Кількість спортсменів та тренерів, які отримають грошові винагороди</t>
  </si>
  <si>
    <t xml:space="preserve"> понад 156 осіб</t>
  </si>
  <si>
    <t>Здійснення адресних виплат та надання соціальної матеріальної допомоги спортсменам та тренерам на території Донецької області для придбання житла на умовах співфінансування з бюджетів  територіальних громад Донецької області обласному бюджету</t>
  </si>
  <si>
    <t xml:space="preserve">2021 рік </t>
  </si>
  <si>
    <t>Управління фізичної культури та спорту ОДА, виконавчі органи міських рад, рад територіальних громад, ВЦА</t>
  </si>
  <si>
    <t>Придбано житлових об'єктів</t>
  </si>
  <si>
    <t>3 одиниці</t>
  </si>
  <si>
    <t xml:space="preserve">Зміцнення матеріально-технічного забезпечення та покращення умов діяльності комунальних закладів по галузі "Фізична культура та спорт" для проведення спортивної роботи в регіоні </t>
  </si>
  <si>
    <t>Придабно спортивне обладнання, оргтехніка, автомобілі</t>
  </si>
  <si>
    <t xml:space="preserve">22одиниці  обладнання,
5 од. оргтехніки,
2 одиниці спеціальної техніки для господарчих потреб
</t>
  </si>
  <si>
    <t>Забезпечення діяльності обласного центру фізкультурно-оздоровчої роботи</t>
  </si>
  <si>
    <t>Проведено спортивні заходи
Виплачено заробітну плату працівникам</t>
  </si>
  <si>
    <t>понад 30 спортивних заходів
20,5 шт. одиниць</t>
  </si>
  <si>
    <t>Утримання обласної штатної спортивної команди резервного спорту</t>
  </si>
  <si>
    <t xml:space="preserve">Виплачено заробітну плату спортсменам-інструкторам </t>
  </si>
  <si>
    <t xml:space="preserve">20 осіб </t>
  </si>
  <si>
    <t>5. У підрозділ 2.15 «Культура і туризм»:</t>
  </si>
  <si>
    <t>1) доповнити новим пунктом 17 такого змісту:</t>
  </si>
  <si>
    <t>2.3.1. Підвищення доступності культурних послуг</t>
  </si>
  <si>
    <t xml:space="preserve">Коригування проєктно-кошторисної документації на капітальний ремонт будівлі музею С.С.Прокоф’єва та облаштування прилеглої території, за адресою: Донецька область, Покровський район, с. Сонцівка, вул. Центральна, буд. 2а </t>
  </si>
  <si>
    <t>Управління культури і туризму ОДА,  «Донецький обласний краєзнавчий музей»</t>
  </si>
  <si>
    <t xml:space="preserve">Актуалізовано проєктно-кошторисну документацію </t>
  </si>
  <si>
    <t>2) рядок «Всього» викласти у новій редакції такого змісту:</t>
  </si>
  <si>
    <t>3.1.3. Забезпечення особистої безпеки жінок і чоловіків у приватному та публічному просторі</t>
  </si>
  <si>
    <t>Департамент з питань цивільного захисту, мобілізаційної та оборонної роботи ОДА, ГУ СБУ в Донецькій та Луганській областях</t>
  </si>
  <si>
    <t>Забезпечення покращення умов служби працівників СБУ</t>
  </si>
  <si>
    <t>3.2.3. Поліпшення житлових умов населення</t>
  </si>
  <si>
    <t>Забезпечення покращення житлових умов працівників СБУ</t>
  </si>
  <si>
    <t xml:space="preserve">3.2.2. Надання сервісних послуг водопостачання та водовідведення </t>
  </si>
  <si>
    <t>Коригування ПКД "Реконструкція 2-го Димитрівського водоводу, м.Мирноград Донецької області (коригування)"</t>
  </si>
  <si>
    <t xml:space="preserve">Департамент               житлово-комунального господарства ОДА                </t>
  </si>
  <si>
    <t>Проєктно-кошторисна-документація, од.</t>
  </si>
  <si>
    <t>Коригування ПКД "Реконструкція Другого Донецького водопроводу у напрямку на м. Покровськ (ПК0- ПК113+50) Донецької області, Костянтинівський район (коригування)"</t>
  </si>
  <si>
    <t>8. Перший рядок, підпункт 5.2. пункту 5,  рядок «Всього» підрозділу  2.22.  «Розвиток міст, районів та територіальних громад області» викласти у новій редакції такого змісту:</t>
  </si>
  <si>
    <r>
      <rPr>
        <i/>
        <sz val="11"/>
        <rFont val="Times New Roman"/>
        <family val="1"/>
        <charset val="204"/>
      </rPr>
      <t>Інші завдання:</t>
    </r>
    <r>
      <rPr>
        <sz val="11"/>
        <rFont val="Times New Roman"/>
        <family val="1"/>
        <charset val="204"/>
      </rPr>
      <t xml:space="preserve">
Забезпечення відповідних умов розвитку територій
</t>
    </r>
  </si>
  <si>
    <t xml:space="preserve">Надання субвенції бюджетам  територіальних громад області на соціально-економічний розвиток територій, у тому числі: </t>
  </si>
  <si>
    <t>Департамент фінансів ОДА,  виконавчі органи  рад, військово-цивільні адміністрації</t>
  </si>
  <si>
    <t>5.2.</t>
  </si>
  <si>
    <t>Маріупольська міська ТГ</t>
  </si>
  <si>
    <t>Департамент фінансів, виконавчі органи Маріупольської міської  ради</t>
  </si>
  <si>
    <t>в т.ч.</t>
  </si>
  <si>
    <t>Капітальний ремонт комунального закладу "Маріупольська загальноосвітня школа I-III ступенів № 26 Маріупольської міської ради Донецької області" за адресою: вул. Чорноморська, 12 у Приморському районі
м.Маріуполя" (з проєктуванням)</t>
  </si>
  <si>
    <t>Заходи з озеленення, а саме: реконструкція парку культури і відпочинку ім.М.О.Гурова, пр.Металургів,148 у Кальміуському районі м.Маріуполя (без електропостачання, з проєктуванням)</t>
  </si>
  <si>
    <t>Капітальний ремонт комунального дошкільного навчального закладу загального розвитку "Ясла-садок 
№ 32 "Дивосвіт" за адресою:
 вул. Пашковського, 38а у Лівобережному районі, м.Маріуполь (з проєктуванням)</t>
  </si>
  <si>
    <t xml:space="preserve">Оснащення закладу ДНЗ "Ясла-садок № 32 "Дивосвіт" </t>
  </si>
  <si>
    <t xml:space="preserve">Заходи з посилення конструкцій. Капітальний ремонт комунального дошкільного навчального закладу комбінованого типу "Ясла-садок
 № 106 "Горобинка"  за адресою: вул. Купріна, 25а в Центральному районі, 
м. Маріуполь (без зовнішніх мереж електропостачання) (з проєктуванням) </t>
  </si>
  <si>
    <t xml:space="preserve">Оснащення закладу ДНЗ "Ясла-садок № 106 "Горобинка" </t>
  </si>
  <si>
    <t>Заходи з енергозбереження. Капітальний ремонт комунальних дошкільних навчальних закладів "Ясла-садок № 110 "Світлячок",  "Ясла-садок № 114 "Калинонька" та їх оснащення.</t>
  </si>
  <si>
    <t>Забепечення високопотоковим киснепостачанням ліжкомісць, виділених для лікування хворих на СOVID-19, КНП ММР "Маріупольська міська лікарня швидкої медичної допомоги"</t>
  </si>
  <si>
    <t>3.1.1 Забезпечення особистої безпеки жінок і чоловіків у приватному та публічному просторах</t>
  </si>
  <si>
    <t>Департамент розвитку базових галузей промисловості ОДА, Комунальне підприємство "Автотранспортне підприємство"</t>
  </si>
  <si>
    <t>Погашення заборгованості за спожиту електричну енергію тощо, визнану судом</t>
  </si>
  <si>
    <t>3.4.3. Розвиток системи просторового планування  з використанням електронних ресурсів</t>
  </si>
  <si>
    <t>Розроблення містобудівної документації на місцевому рівні</t>
  </si>
  <si>
    <t>Управління містобудування та архітектури ОДА</t>
  </si>
  <si>
    <t>Кількість розроблених проектів</t>
  </si>
  <si>
    <t>55 од.</t>
  </si>
  <si>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</si>
  <si>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Придбання технічних засобів, засобів зв'язку, спорядження для спецпідрозділів, комп'ютерної оргтехніки, шляхом передачі субвенції з обласного бюджету державному бюджету</t>
  </si>
  <si>
    <t>Придбання квартир, шляхом передачі субвенції з обласного бюджету державному бюджету</t>
  </si>
  <si>
    <t>Розробка ПКД "Будівництво споруд технічного водопостачання від ПК 637+50 каналу "Сіверський Донець-Донбас" до врізки  в Південно-Донбаський  водопровід на землях Краматорського, Покровського районів Донецької області" (Південний технічний водопровід)"</t>
  </si>
  <si>
    <t xml:space="preserve">Департамент               житлово-комунального господарства Донецької облдержадміністрації                </t>
  </si>
  <si>
    <t>3.1.1. Забезпечення особистої безпеки жінок і чоловіків у приватному та публічному просторах</t>
  </si>
  <si>
    <t xml:space="preserve">Виконання заходів із забезпечення діяльності підрозділів, що здійснюють державний контроль за переміщенням та пропуском на тимчасово неконтрольовану територію та з такої території осіб, транспортних засобів, товарів </t>
  </si>
  <si>
    <t>Забезпечення сприятливих умов громадянам при перетинанні контрольних пунктів в’їзду-виїзду</t>
  </si>
  <si>
    <t>щодобово близько        40 тисяч осіб</t>
  </si>
  <si>
    <t>Компенсація витрат комунальному підприємству "Автотранспортне підприємство" на виконання наказів Господарського суду Донецької області від 19.03.2018 № 905/2959/17, 18.10.2018  № 905/1348/18, 12.08.2020 № 905/613/20,    30.08.2021 № 905/337/21</t>
  </si>
  <si>
    <t>1.22.  Розбудова та 
відновлення 
автомобільних 
доріг загального 
користування 
місцевого 
значення та 
штучних споруд, 
розташованих на них</t>
  </si>
  <si>
    <t>«Поточний середній ремонт автомобільної дороги загального користування місцевого значення «С050342  Сіверськ - Серебрянка - Григорівка з під'їздом до с. Доломітне на ділянці  км 0+000 - км 9+600»</t>
  </si>
  <si>
    <t>Бахмутський район</t>
  </si>
  <si>
    <t>Департамент
розвитку базових
галузей
промисловості
ОДА</t>
  </si>
  <si>
    <t xml:space="preserve">«Поточний середній ремонт автомобільної дороги загального користування місцевого значення «C050304 Новоолександрівка - Сіверськ на ділянці км 8+300 – км 14+600» </t>
  </si>
  <si>
    <t>2. Пункти 1, 23, рядок «Всього» підрозділу 2.3 «Розвиток земельних відносин» викласти у новій редакції такого змісту:</t>
  </si>
  <si>
    <t>Департамент охорони здоров'я ОДА,  "ДКП "Фармація"</t>
  </si>
  <si>
    <t>Департамент охорони здоров'я ОДА, КНП "Дерматовенероло-гічний диспансер м.Маріуполя", КНП "Донецький обласний центр з профілактики та боротьби із СНІДом"</t>
  </si>
  <si>
    <t>2) доповнити новим пунктом 21 такого змісту:</t>
  </si>
  <si>
    <t>Департамент охорони здоров'я ОДА, КНП «Обласна лікарня інтенсивного лікування м.Маріуполь», КНП "Інфекційна лікарня м. Костянтинівка"</t>
  </si>
  <si>
    <t>4. Пункти 2, 4, 9, 10, 11, рядок «Всього»  підрозділу 2.14 «Фізичне виховання та спорт» викласти у новій редакції такого змісту:</t>
  </si>
  <si>
    <t>6. Пункти 3, 5, рядок «Всього»  підрозділу 2.17 «Захист прав і свобод громадян» викласти у новій редакції такого змісту:</t>
  </si>
  <si>
    <t>7. Пункти 26, 27, 31 рядок «Всього»  підрозділу 2.20 «Житлове господарство та комунальна інфраструктура» викласти у новій редакції такого змісту:</t>
  </si>
  <si>
    <t>9. Пункти 1, 14,  рядок «Всього»  підрозділу 2.23 «Заходи, пов’язані з наслідками проведення ООС, АТО на території області. Підтримка внутрішньо переміщених осіб» викласти у новій редакції такого змісту:</t>
  </si>
  <si>
    <t>10. Пункт 1, рядок «Всього»  підрозділу 2.24 «Впровадження заходів територіального планування» викласти у новій редакції такого змісту:</t>
  </si>
  <si>
    <t>1. Рядок 4.3., пункти 12, 13, 16  розділу 4.3. Дорожньо-транспортний комплекс викласти у новій редакції такого змісту:</t>
  </si>
  <si>
    <t>Управління фізичної культури та спорту ОДА, Комунальний  заклад "Обласна спеціалізована дитячо-юнацька спортивна школа олімпійського резерву з велосипедного спорту"</t>
  </si>
  <si>
    <t>Управління фізичної культури та спорту ОДА, Комунальний заклад "Донецький обласний спеціалізований фаховий коледж спортивного профілю ім. С. Бубки"</t>
  </si>
  <si>
    <t>Рядок 4.13., пункти 3, 32 розділу 4.13. Житлове господарство та комунальна інфраструктура викласти у новій редакції такого змісту:</t>
  </si>
  <si>
    <t>2.  Рядок 4.4., пункт 7  розділу 4.4. Освіта викласти у новій редакції такого змісту: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</si>
</sst>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₴_-;\-* #,##0.00\ _₴_-;_-* &quot;-&quot;??\ _₴_-;_-@_-"/>
    <numFmt numFmtId="164" formatCode="#,##0.0"/>
    <numFmt numFmtId="165" formatCode="0.0"/>
    <numFmt numFmtId="166" formatCode="#,##0.0\ _₴"/>
    <numFmt numFmtId="167" formatCode="#,##0.0_ ;\-#,##0.0\ "/>
    <numFmt numFmtId="168" formatCode="#,##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 tint="4.9989318521683403E-2"/>
      <name val="Times New Roman"/>
      <family val="1"/>
      <charset val="204"/>
    </font>
    <font>
      <i/>
      <sz val="11"/>
      <color theme="1" tint="4.9989318521683403E-2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color theme="1" tint="4.9989318521683403E-2"/>
      <name val="Calibri"/>
      <family val="2"/>
      <scheme val="minor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6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0" xfId="0" applyNumberFormat="1" applyFont="1" applyAlignment="1">
      <alignment wrapText="1"/>
    </xf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4" fillId="0" borderId="2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 wrapText="1"/>
    </xf>
    <xf numFmtId="164" fontId="7" fillId="0" borderId="1" xfId="2" applyNumberFormat="1" applyFont="1" applyBorder="1" applyAlignment="1">
      <alignment horizontal="center" vertical="top" wrapText="1"/>
    </xf>
    <xf numFmtId="166" fontId="7" fillId="0" borderId="1" xfId="2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9" fontId="7" fillId="0" borderId="2" xfId="0" applyNumberFormat="1" applyFont="1" applyBorder="1" applyAlignment="1">
      <alignment horizontal="center" vertical="top" wrapText="1"/>
    </xf>
    <xf numFmtId="0" fontId="17" fillId="0" borderId="0" xfId="0" applyFont="1"/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1" xfId="2" applyNumberFormat="1" applyFont="1" applyBorder="1" applyAlignment="1">
      <alignment horizontal="center" vertical="top" wrapText="1"/>
    </xf>
    <xf numFmtId="166" fontId="6" fillId="0" borderId="1" xfId="2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165" fontId="7" fillId="0" borderId="1" xfId="0" applyNumberFormat="1" applyFont="1" applyBorder="1" applyAlignment="1">
      <alignment horizontal="center" vertical="top"/>
    </xf>
    <xf numFmtId="167" fontId="7" fillId="0" borderId="1" xfId="4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left" vertical="top" wrapText="1"/>
    </xf>
    <xf numFmtId="3" fontId="7" fillId="0" borderId="1" xfId="1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4" fontId="7" fillId="0" borderId="1" xfId="4" applyNumberFormat="1" applyFont="1" applyBorder="1" applyAlignment="1">
      <alignment horizontal="center" vertical="top" wrapText="1"/>
    </xf>
    <xf numFmtId="1" fontId="7" fillId="0" borderId="7" xfId="0" applyNumberFormat="1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168" fontId="7" fillId="0" borderId="1" xfId="0" applyNumberFormat="1" applyFont="1" applyBorder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8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4" fontId="7" fillId="0" borderId="1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4" fontId="0" fillId="0" borderId="0" xfId="0" applyNumberFormat="1"/>
  </cellXfs>
  <cellStyles count="5">
    <cellStyle name="Excel Built-in Normal" xfId="1" xr:uid="{89E520DE-1088-45F2-8558-11E93B6FA40F}"/>
    <cellStyle name="Обычный" xfId="0" builtinId="0"/>
    <cellStyle name="Обычный 2 3" xfId="2" xr:uid="{A23C7392-E3AA-4F14-98C2-DC51D9E3027A}"/>
    <cellStyle name="Финансовый" xfId="4" builtinId="3"/>
    <cellStyle name="Финансовый 2" xfId="3" xr:uid="{5DE15E3A-DAD5-4A20-BF93-3EDF5988A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45E352-C48F-4309-B4CE-DD68D47CCBB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91973B-F18E-49D8-9593-3A2F97D687E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82BFDD-0787-480B-A118-1AC9BCFFC02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BBCE35-4472-4AE7-B23F-757FCF000B39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46B7D7D-F04E-4104-A5DD-912CFEF3FD9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71ED400-AA4B-4DBC-9E45-DB8F063DDE4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4AA1AC7-3F0F-4953-BA87-59D9EAA13C0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FC3BE90-19DC-457D-A5CD-B918543268E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2034506-4EEC-4635-B760-E84667F209EB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26F1CE0-241B-4330-9A82-36B918B0A339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2AFDDAF-7706-4100-8614-5B557895533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A468CB5-556C-4F0A-89CC-411721B4C9C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965E85B-6FEE-43FC-BDCA-33BC404E34C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6B8BB81-23A8-487B-93A1-7441BF982E8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D617550-FB64-438F-96EF-7EB4584CD008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16C4300-0E9D-42D6-B0FF-97FDF2168F7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D305258-C39D-4996-B0B7-56D9A52480A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0D50D36-E5C2-438E-8C59-893CFC7C4C2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69FB20D-4844-4EFB-8025-591E24A5B2A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62CB38D-572A-4B92-BEE7-DA799FF714A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7B6B8F1-E2AC-48AB-B623-03E646031B5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917C2B0-71D4-450D-B613-57E675D9990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C2456970-5882-4A9F-A57C-AF837F58ED3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96AACDD-A2F8-4767-A3F5-19ECAC49B71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53AC44C-5E89-499C-8A4A-5FE6A0CAFEE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80FAF6C-FC9F-4E7F-AE7A-5E602DB5093E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6ACFB62-28E9-4D8C-928E-A7754BDF9BBF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70DE23F-23F8-4C32-BE14-37E9427D5E15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22</xdr:row>
      <xdr:rowOff>0</xdr:rowOff>
    </xdr:from>
    <xdr:ext cx="90408" cy="17536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ED0A16D-C4BE-4D4E-9D8B-92F3EC52D8C9}"/>
            </a:ext>
          </a:extLst>
        </xdr:cNvPr>
        <xdr:cNvSpPr txBox="1"/>
      </xdr:nvSpPr>
      <xdr:spPr>
        <a:xfrm flipH="1">
          <a:off x="17632442" y="179355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EA48186-F037-49FD-BBC1-9ED6BD3BE084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F963632-6373-4F79-8A60-C7F1290AC476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C71954E-25A2-4221-8F9A-1BCF642B91B4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21FEFE3-71F6-424E-88A1-316B8CDBDC7D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42600BA-5AFE-4F0B-A783-DB68A258137E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C61516-74C0-4DFB-A232-C3825C9BCE46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22</xdr:row>
      <xdr:rowOff>0</xdr:rowOff>
    </xdr:from>
    <xdr:ext cx="90408" cy="17536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274061F-E7E4-42A2-A766-05FC0992B41B}"/>
            </a:ext>
          </a:extLst>
        </xdr:cNvPr>
        <xdr:cNvSpPr txBox="1"/>
      </xdr:nvSpPr>
      <xdr:spPr>
        <a:xfrm flipH="1">
          <a:off x="17632442" y="179355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F936839-493F-4450-8904-C42135255D7D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7628F63-420A-4A54-959F-A91C7432D10F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FFC2A03-585A-4191-941C-8768A49524D6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3137646-3F88-40C5-9DCA-B36629AC2C09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FB1D073-1FAE-4BC0-8361-1C7E29FE2143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56E84F3-B152-4DD9-BB9C-B622CE7FBC56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4F83AC6-8FDA-4227-89E0-5EAC566752A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679C0A8C-3664-4E3F-AA79-3A00E750DFB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F836BE4-6912-45C6-9739-20046A2E5A54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B6CADB1-8B51-4AA7-841D-799517B3956B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98EE5B1-8132-4250-85BF-237A29B4E7D5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DFED22A-B85A-42EE-B99D-C215D9F5D0C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2D6762A-1981-4A35-8A2C-37EB5ED587A7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56756D6-5242-44A8-B46D-920C7B46768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71479A23-5E55-4895-8C0D-D65763BF603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1563471-FEEC-4623-83DC-C2A9E663357E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198803-5B8F-4628-AE6A-CF341E0971F8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C3B9255-E764-48F6-8636-728DFF550945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F1FE55AC-F357-46E2-839A-CCA80E7CF50D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A3433B3E-F6B3-4454-AFC9-76718BDC8C85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54D31E7-E3A0-4A52-9383-26F3CCB62423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91EBFEC-9701-4423-9BB1-7F6D346F0E71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F40FDF9-24B0-40B7-AFA8-BC53AAE32D1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A040262-4093-493D-B678-A52C62EE4D5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E0003D07-1BA7-40ED-89F5-FAC5E76560C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1359F0AA-B509-4BD4-A9BC-58ACCABEFB32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83677D6-D689-4321-98B3-AC8CECADD08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1C0809FC-9327-4D4D-A7DC-EBA71B8F159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7586603-1BF5-4C82-AE2C-BEF58ECB499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C8D5F227-A796-41ED-AD8F-9C9DEDB6311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92480B8-37FD-454D-A31B-92A99E39434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2AB405B-FC79-41BF-8AC8-0FBB1F1652B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F77370B-184E-478D-A501-3A738D3A236D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669DED2-2681-4385-948B-63DA7B0C2A3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2131C1-5C0C-4E71-8F86-93D31AB5E25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5613D31A-D8FF-4017-B117-F2442FBAA44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DC9DCA00-0B31-400B-9687-90B11791308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F56F860-853E-47EE-9235-92876A2549F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497A34B-EC21-4B90-99E5-8A4ED1C8DCF4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4F09AB63-F64A-477F-82CB-A57207B6871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95DF21C-F7B8-497A-AC51-656C7AC1AFB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23B44D9B-6F1D-4C9C-A555-F1CBD7F2EB1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070BDAC-F3F0-4018-9C5F-6F365B1AFB51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9834D32-EDDE-4A44-9775-943001FA772F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22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87552CE9-3A4D-4B98-9027-34262204FBAE}"/>
            </a:ext>
          </a:extLst>
        </xdr:cNvPr>
        <xdr:cNvSpPr txBox="1"/>
      </xdr:nvSpPr>
      <xdr:spPr>
        <a:xfrm>
          <a:off x="17440275" y="17935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4E3A620-8CAE-4C13-B764-53B97D708E0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8AF8FA3-FE95-439C-84BC-53EDCD57A7E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A7B7CE83-75F2-47E1-A025-6A2B5CC57AB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3A7268-DADE-4B96-95E9-92FBC5DADB9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3EDE0A7-74D4-4862-9978-EBE378C49B48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920BE29-208E-4FDF-9156-9A32AACD1E55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B94D976-8321-49B7-830D-99E063E0FB5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1215C9C-0AFD-4B55-9AB5-63C7CD2B740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A9BBE460-6A2F-4F62-BE39-7518A354E83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FD45F18-3AD6-49E2-9676-B17E17E66B6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71365DC-531D-481E-AA39-315AFF3DE3E4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BD0A0B7-1B6C-45A1-BFFB-99031AB18BA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5A221FEA-C276-4E4F-AD6C-53571C98C84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B83AE296-B431-4B00-AF21-8F5D1E71A54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620FEAC-F452-4B0B-A55A-64B85E411F3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5903271B-D73D-4221-B13B-FD147CC0C60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5662798-F019-4508-865A-56892A505A35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4EF5A65-CAE1-48E2-8744-8918C16E28BC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E069F87-E9E5-4EDE-BE00-3E93A4B1468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38F5CAD8-8746-4B28-9675-EB154B23FF8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C57FB36-B8D0-447D-9FB4-C042F9E0FB2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075A4C4-EF96-4316-9799-38CCD60389E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8FB4B68-C724-411E-A9D8-D2160FD36FD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F762E1AB-08A5-4479-9959-3335D7DDDA4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2CE33D1-316A-4DCD-BDB9-AB22FB3BB8D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8AC63D78-662D-46F6-BB97-F2F66011CDB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FC7E1073-CE24-4CB5-8505-BDEC7FF6A37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05404A6-CCA6-4BD1-A108-9FB989D1077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705DC0-A1F9-4BAA-9F6A-5DB159E5A8D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F6FF45B-4B8E-4A16-AE94-5DF0724E565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60CD484-0C1E-4E2D-8B3B-0A88762A3FA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90BD86C-05F5-4B3E-8132-52F8C69C862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ED5CE215-DC73-49BB-B9DE-64DE8444F405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57CD9AC-132A-47A6-9BB7-D30E1C99F62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1ED1F411-A55A-4095-B922-D4B9E90BC70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2DE6052-2FC1-4C39-8A01-98E774AE721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A21D0A7-DF3B-4236-B0D9-B165644F0B7F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2ABBF4C0-DA8E-4C72-94AA-41562ADB73D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9C1618E-74AD-441B-BF5E-31EA77D2041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D316AF4-1DB0-4CE3-99F4-08937770BAA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C964C33-6F69-4FCF-8510-1AC5F889B37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860478-5541-4DA5-96BF-3CD9D8F00D4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C46F4E2-94BD-4544-AD3C-D6F6BF1EE917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4585264-82DC-4C05-AC62-A6A6D8AEC871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1AE127B-9D3F-4844-95AF-2B0B1C1A8DA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FC459B05-284C-4788-8E87-E31CF3E296F7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D8F813D-28FB-4C78-A6CA-8F208C6845D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02A8856-0119-4943-BE1C-5A750260D1E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5AFC0B9A-722C-4159-B273-A2E3FB570D6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452A775-3BDD-4579-8477-28E1D746EE5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80818EA-8541-42E3-85A6-26A545B0277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36220223-C576-42B1-98E8-D5D448E5AA6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54368519-E2A8-403E-B0C6-546914A965A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108F7FD9-FB5E-4212-BB76-504EEE56CFC2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853B29A-F8E7-4614-97EC-E65CF219DBC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02DD7A6-A35C-4FD5-93C6-2462E26C348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2B76A93B-7ED9-4294-9DF9-EFAE219936A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237BE14-0B6D-4DCB-BEFC-C3A8295EE07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AB96AD-D893-43B2-882B-1055BF3B064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4D6163CE-5063-4022-9C0E-D9DB16CA5FA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4446A67-7673-441F-AA87-21FDDAFBB837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E1E34AC4-4825-4783-AA83-23F6F6F2C63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0524738-1AAE-4747-9129-362952C39FF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BB4DA576-443F-4C37-8BBA-8800ABB45B35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BF60CA34-C6D4-490B-B9CD-E66F6EDB406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BCBA328-B838-4F1E-A25F-14323997039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8BFA918-B28D-4E16-B403-B013BFF4BDA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A67AEA4A-ACFD-44ED-BD9E-CC073AB5CEA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63590DD-F73D-4590-A606-0A16CF74A97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88F59F1E-9D83-4259-A7DE-1DF0D3206D2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1DD1095-271C-459F-959D-9CC976363F07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DADDD80-CBAC-4462-9D30-8FDE1577B1B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A1305533-46F1-45E2-80EC-58063AF2612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FE3A0D4B-280B-481E-BF6F-4901FA0CA80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78DF7C8-E4A7-4E27-A418-ED3B74D3BCF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9681EA4-B3E5-46AA-8E7B-8AF8F349827B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CEA264-8666-4717-93B6-2DB78869BB4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33BCAEA4-A052-460B-B83E-9883BE99976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A1C9C5B0-D8CD-4997-8F87-02DF4D79B7F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B6D42B1-A279-41D2-9102-28562055B21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B4DBCA0-9EDC-4BFE-AD8C-49C6D34F3BE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B838367C-DD4C-4557-AB2B-034550E0E2D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A899C9F3-8097-4280-8D75-EA0394D64020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507D717-E60F-400B-869B-CCEDA345BE8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F4D02373-DD34-4283-806C-27A9856C505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B06107D2-2E32-4496-967C-A66143E2BE9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FBDA93D-7DA1-406C-8B26-44E6DEF85AD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88FDA3EB-D25B-4FF8-BF9D-7DA84E3EECC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96C2E3C-61BB-4D97-B6EF-5783EE72393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BBACB9C-D8F0-4AE4-85D6-A28B76B2D33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9014533-CA03-4D95-A7A6-3FEB028B69C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8B29EECD-532F-4DF3-A1BF-D489F8BB232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CD15954-277D-443C-893A-8953E59AC66E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122DFEB-65C3-43C9-A516-890F03CE19D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4C8B0CC-E689-4C21-A795-61C673ED71D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B8959C3-3C9E-46A1-B102-F61AB28019D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9754894F-DB9C-4C7A-9F58-942957805D7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A92B381-BFE7-4520-A1BE-6AB14BBAE90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B7EF65D-F6E3-4A23-9B96-A4B3284D73C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E35A86F0-B38E-4C58-A982-2BD9170086A2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8A5DCFE-C170-46E1-B7CA-1295DEB5A08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625A42D0-308C-4DF0-9041-F90E66883DB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68585-5FCB-42DF-AA22-41299FD2E69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1539A840-7574-4065-B0F4-046960F16E8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CBA0C132-AB18-4BAE-B859-E1BE66F5FDF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4F8BDA97-F2AA-47AA-9D8B-E3A7DD162477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217F25CA-58F2-4AF5-B18A-65B6E860164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C5B3C59D-5D04-413C-BC38-23DB3A346BE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DE3E4D9A-4C96-42F3-8184-50F6854E4DA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BA39C6F-E731-4C75-9D35-141B3C66D45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23F7145D-7C8A-4B02-8FC5-FA8833DAF4F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39FF89E-79FE-4D9C-97C2-9CACD33481B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C1B87605-AC57-435C-B32A-7CB09B25872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8C7DF6E-7DAD-4B40-ADA8-08D6FE9CF7A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A386A05-0B7B-4971-B8B4-2C3789C6C98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98AA3DE-52C0-4B97-B760-768B2E5257AA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B9D7238D-825C-43E5-BCEB-FB99F81AE02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7DCC740A-5457-4A8A-B615-354B679D18A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CFFD5411-263D-4AAF-AFF8-E6CD69641D7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DD925D-FF69-4D12-B32B-004D09A069B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A8FF31B-3697-4E2B-AFEF-4F36057755F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A63E074-8B79-4BA0-B9A0-CD7BCCEC475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708D3105-DBC8-4559-8534-52BE5F5A176A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E2DDA740-2394-4470-A480-CDBDA55C027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A79402E-93AE-4C5F-9565-F8AF057EC8C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400438-6BE6-4B26-B235-7E20108B311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3FC04F9-0827-472E-96D8-0EC135FFC46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C3EB2734-B4B3-4C54-922D-778C6234903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B605628-D299-4B26-9971-38036277B9E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D779F076-6995-4EE0-BDA7-ED83AC7193B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CD5EF988-F31F-4894-92CC-B757B91533C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AB223377-45FA-4A87-98C3-BEF04EB8847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62F356F4-F965-43B8-B9F0-7D4136C4D9F5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525D3301-9F48-4431-932B-EC819889225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09BEA0D-80A8-4C72-848C-AFD6459C37A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5F0C6D5-AB03-437C-BDC3-2E72B4CC7A7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965901FB-11E1-4849-BC3F-7C053FDD3CD5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1028949B-5062-437E-950F-DB071F850EC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D732C7C-113A-407E-99A4-38F615C0778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B9258D6F-4342-4D9A-87D1-F97EBE705B38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CB9BEB7A-A2C8-4FB8-8E26-88D28ED8E6C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8F04C60-8B03-4FA0-856B-2EE80A212BF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90FEA91-6944-44CB-BEC3-AB4267694E2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7035B5F-B188-4969-AC15-22A84191A91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33AE5D6-2728-4C48-B2DB-2A31D46B54C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91013945-B14E-4BB5-A1A6-1BDF779701E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16DC7D35-A266-4606-B336-8AE899EB1E2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B6E538-8BFC-4229-979B-EE3F44CC7F2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4582BB72-1CE9-4E1A-93CD-54951E1ABA6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0F5C99C-7A46-4B45-8B8D-CBBC3BB0B499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DA5F64C-D51A-4304-AF51-03349A44341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E4871253-295F-4EE3-867A-1E9002FE2B2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579F7F8-C1A4-49D6-97E3-C22DFE74CB40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37739870-FCCE-47D5-979B-37ADA6D3951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7A20146C-A083-4066-AA49-D6317D97622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B800D06-6CC5-4E04-9F7C-D0B6031DB6F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1F6A24E-8D68-47C3-BE98-113BCADAFA2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3727EF-60B7-4F5D-A2C3-A77347BC833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77EDEEF-F7D8-4D33-83F8-4D2BAAEFA74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1886BF5-061A-4904-A3EC-DDDE8B825A04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4254E12F-96D7-46D7-B071-5C578E055F48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C7A1ACBA-F539-4622-BA45-BCFDA94F07E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CBA2314-761A-4A77-BD40-80D70D90493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1C4A0E5-20F6-4182-BCD3-1A2C47685D1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1297B82E-8314-4047-96BD-35650883DAB3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956A1C41-6FF8-4A89-BAB6-0E92D6C4F1C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8878DC59-6B2C-4453-B922-088DCC952D0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617AC4B-73BB-4A1B-A43D-AB0BE009BF1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A64E944-3992-4375-9801-6261D46A34A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B3D42EAF-9C64-4F43-A3C6-D5916539FA7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C1BAC9E-79E2-440E-9960-192CBD9B55F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486A6468-A267-420B-82DF-5E7D0C573923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AC9456E-B081-43D1-91F8-1B9C0082988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DB92A47-5D29-470F-B4B9-9B1F28904DA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EEA534-D75E-413D-8440-3867F75D275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862AFD9-AD5F-4C51-BB12-C1BCFDE2E30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CDF2A5F-258B-473E-9073-E958313D02C0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992FA4B2-0D10-4998-881B-00DC8D16C9C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9AB7B1B-CD17-4363-A49A-A98B9D8CCC95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882C63C7-6329-4BA2-9458-541DBFD05F8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A408377A-B82E-46CE-81FA-A044E184A71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F48D0C63-536B-443E-BE08-20446BB8A21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DEC866D4-B4BD-4792-AA9F-980159C0C05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53AF3D0-FCEE-45D8-B286-326A5D62F34C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BDA296F-5E9D-4082-BD0E-28C341D1A555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E42FED6-A905-4F9B-8C50-B04D3606066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8455807B-DA68-41F3-8E07-0B7417202758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5D85E9C-CFDA-461F-A63E-B401FE08C64E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8CA8BA3-B5D7-46DF-A3AC-F1D576F33EB6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23</xdr:row>
      <xdr:rowOff>0</xdr:rowOff>
    </xdr:from>
    <xdr:ext cx="90408" cy="17536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93EACFC-9CA4-4AB8-9939-1942221A2FC1}"/>
            </a:ext>
          </a:extLst>
        </xdr:cNvPr>
        <xdr:cNvSpPr txBox="1"/>
      </xdr:nvSpPr>
      <xdr:spPr>
        <a:xfrm flipH="1">
          <a:off x="17632442" y="18164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3D2F4AD3-6B6F-4FA3-9D88-46183C981C88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2BAC4C3E-7E6C-4B18-93BD-DB6BE2A0A42A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CC544F28-A26A-4601-8065-D5B89127AB09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DBFD173E-DA32-4B65-8D4D-E10C1DC7A076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74D86BC8-6843-4090-8240-319D0B769A29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E63A831-428D-406D-B16E-4415F584EA09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23</xdr:row>
      <xdr:rowOff>0</xdr:rowOff>
    </xdr:from>
    <xdr:ext cx="90408" cy="17536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1617999-33A9-4625-BFD4-6B767393B64F}"/>
            </a:ext>
          </a:extLst>
        </xdr:cNvPr>
        <xdr:cNvSpPr txBox="1"/>
      </xdr:nvSpPr>
      <xdr:spPr>
        <a:xfrm flipH="1">
          <a:off x="17632442" y="181641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23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8EA9C69-D182-438C-8BE4-1B4DCEDD33EA}"/>
            </a:ext>
          </a:extLst>
        </xdr:cNvPr>
        <xdr:cNvSpPr txBox="1"/>
      </xdr:nvSpPr>
      <xdr:spPr>
        <a:xfrm>
          <a:off x="17440275" y="1816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D531DCC-48A2-4A1E-B143-FEB7810B2870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1F02BA6C-CB6F-41F2-A976-BD064950A90A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8137F73-363A-46CF-A162-41D138ADA403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E7342CBD-CA0B-4389-A249-631FC3A7E710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B627C8C4-D1FC-4853-BD72-3BAB304834F4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18</xdr:row>
      <xdr:rowOff>0</xdr:rowOff>
    </xdr:from>
    <xdr:ext cx="90408" cy="17536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760A6D7-0076-4A38-8875-7875BEFDE2B0}"/>
            </a:ext>
          </a:extLst>
        </xdr:cNvPr>
        <xdr:cNvSpPr txBox="1"/>
      </xdr:nvSpPr>
      <xdr:spPr>
        <a:xfrm flipH="1">
          <a:off x="17632442" y="139255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ADCD0E4-5D8D-4F56-8009-6026DA48EC37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1B202D2-7D59-44F7-9068-47BC42E746EA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1CAE4B0-B9B0-4B27-8A9E-50196E1D3897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33CD61B-8057-415D-8727-F579C0D3F026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1C4777E1-2F77-49CA-BA5F-BF3BAF1A5C87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1C49B91-21A0-49C1-BD88-982F3FD52E4B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18</xdr:row>
      <xdr:rowOff>0</xdr:rowOff>
    </xdr:from>
    <xdr:ext cx="90408" cy="17536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B7853950-B898-46B8-937A-2DA2FC244700}"/>
            </a:ext>
          </a:extLst>
        </xdr:cNvPr>
        <xdr:cNvSpPr txBox="1"/>
      </xdr:nvSpPr>
      <xdr:spPr>
        <a:xfrm flipH="1">
          <a:off x="17632442" y="139255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4D763CE5-12F0-4367-B2AB-2576B611CA5A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46EB7B5-B432-40D1-BBB7-55617AF3619E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61EC4D5-DCDA-44C4-9957-C6290FDE946F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BA55393-D808-4AB4-9E3F-42956AA11D53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7151BD2E-62CC-4B5D-AF6D-FD6EF9605BD8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76CF2E40-6816-4DD2-9429-9ACB8ECDBC21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50A0B69-345A-4339-AAD4-C8973C1AE9AF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46EBC28-E1AF-4480-A051-E3BFC8DC2E12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4BE3640-87A5-44D5-B6EA-49DB27D8152A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21</xdr:row>
      <xdr:rowOff>0</xdr:rowOff>
    </xdr:from>
    <xdr:ext cx="90408" cy="17536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8AE8902-00AF-4722-AA90-A0BAA70AEC58}"/>
            </a:ext>
          </a:extLst>
        </xdr:cNvPr>
        <xdr:cNvSpPr txBox="1"/>
      </xdr:nvSpPr>
      <xdr:spPr>
        <a:xfrm flipH="1">
          <a:off x="17632442" y="177450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7226F7B8-2BD8-4476-A111-5F77887A5D46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5012C8-4ED5-4083-8435-72F49E18B8DF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245DA7F-1697-42F9-9943-2125B8C9F589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D08185-D9D3-440D-B262-140B70FE94CA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5CF0357D-A8F0-4496-A872-73048340060C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D7D78F21-D647-4109-A061-FDCBAE8ACEF2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21</xdr:row>
      <xdr:rowOff>0</xdr:rowOff>
    </xdr:from>
    <xdr:ext cx="90408" cy="17536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6DE39D8A-53C1-4AF5-9E80-4E14C3408E2F}"/>
            </a:ext>
          </a:extLst>
        </xdr:cNvPr>
        <xdr:cNvSpPr txBox="1"/>
      </xdr:nvSpPr>
      <xdr:spPr>
        <a:xfrm flipH="1">
          <a:off x="17632442" y="177450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5644FD6-58A5-4D62-BDE6-D188F798B551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DAB8CF64-0C8D-471E-80B1-A39D02BC53EA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D2E1FBF2-F451-487C-A01D-FE8812161E7A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66B5460-F561-4532-8D0A-5B2EA74C9EAD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4A3E6D6-628E-46BB-9DEB-71DB14E57A27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F8FBF000-658F-48B0-B41F-1EE61B5745DA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D9E13ADE-776E-4DD6-B6B0-28A0C61A378F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18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2412FC54-6C26-4641-A51A-DAD367545585}"/>
            </a:ext>
          </a:extLst>
        </xdr:cNvPr>
        <xdr:cNvSpPr txBox="1"/>
      </xdr:nvSpPr>
      <xdr:spPr>
        <a:xfrm>
          <a:off x="17440275" y="1392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F907A932-6D2A-4390-8521-28DA458F0EC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4D6E174A-F30C-4CF6-B114-A700482260F6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F741EDA-FFC7-4EC2-B61B-28D464632385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1C5B8C9-0013-4A47-80A9-D19801BF3AC4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21</xdr:row>
      <xdr:rowOff>0</xdr:rowOff>
    </xdr:from>
    <xdr:ext cx="90408" cy="17536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29DBB23-C346-42C7-94A5-3B18810CEEA5}"/>
            </a:ext>
          </a:extLst>
        </xdr:cNvPr>
        <xdr:cNvSpPr txBox="1"/>
      </xdr:nvSpPr>
      <xdr:spPr>
        <a:xfrm flipH="1">
          <a:off x="17632442" y="177450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7CB551-D149-411E-8B81-B920D8A0B971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BE88A1AC-55D2-4241-B98D-D642CF2F2DF2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E30DB883-9CF8-44EA-9240-965CA1198DD4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FFABB2C-B54E-410B-AB30-D2FF5592BC64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23BDBFF-81B7-41AC-BE3E-E082F9AC111C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D038535-475D-4D0F-8ECD-8695A7998E26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21</xdr:row>
      <xdr:rowOff>0</xdr:rowOff>
    </xdr:from>
    <xdr:ext cx="90408" cy="17536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7F525E5A-31C6-4834-9412-AE5E661E16C9}"/>
            </a:ext>
          </a:extLst>
        </xdr:cNvPr>
        <xdr:cNvSpPr txBox="1"/>
      </xdr:nvSpPr>
      <xdr:spPr>
        <a:xfrm flipH="1">
          <a:off x="17632442" y="177450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12CA4E3D-1D61-45CE-95CE-82FF7A1279CD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9C27967-F363-41AC-A79D-E5D23B5E50A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7B533A42-661D-4A65-B9B6-7402B7FB34C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7A159FB-FB6D-49D3-A67A-5C5DDB79836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1487EBF-E1BC-42C7-A34A-C95E166AD6F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4267BE9-FCE3-4BF9-A4B7-08D900710BD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3ECF10AD-DD99-4075-A932-A724D431E36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713D0E7B-5A76-4105-A9D4-C2C76E82BB64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A856051C-319F-4566-A8EE-D9F111D24109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F57EB32C-CDD6-439D-A6E1-8F74B2C5DB31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7EFBB73B-3CE8-4635-A208-47DC0C0FEC33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6FE9172C-3D55-4372-AB0F-BCF80163CCC6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10</xdr:row>
      <xdr:rowOff>0</xdr:rowOff>
    </xdr:from>
    <xdr:ext cx="90408" cy="17536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009683A-F7D3-47AA-B752-BEEAA73DB4F8}"/>
            </a:ext>
          </a:extLst>
        </xdr:cNvPr>
        <xdr:cNvSpPr txBox="1"/>
      </xdr:nvSpPr>
      <xdr:spPr>
        <a:xfrm flipH="1">
          <a:off x="17632442" y="6334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1F23AA-7452-4CE6-826E-7A6146D76FD4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805DB324-B7E2-401B-904B-9F239A092E47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D4D9352-D6F3-48D6-BC2F-4A6E5257BFA2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2EB3D8E9-0B43-4246-84BE-42612BF3F605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580CE66B-CD32-4C92-AE3E-CD833C4B8D29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9BF89FB7-F916-4082-A8FE-036B40AD2015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10</xdr:row>
      <xdr:rowOff>0</xdr:rowOff>
    </xdr:from>
    <xdr:ext cx="90408" cy="17536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C889D2E6-4BEC-4480-9992-CB2B8376D079}"/>
            </a:ext>
          </a:extLst>
        </xdr:cNvPr>
        <xdr:cNvSpPr txBox="1"/>
      </xdr:nvSpPr>
      <xdr:spPr>
        <a:xfrm flipH="1">
          <a:off x="17632442" y="63341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65A2843-005A-477E-9DEA-2292348007D9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29B5B40F-890E-4A7D-AEE3-27ED90E4452B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67DAF797-5129-4CDF-A815-2F0AF7A38570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041C01F-A483-4157-A5F9-01B1045D9165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A15EF59E-314C-48B6-80A0-86D510E6CEFE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67AF6019-16CA-4F32-B2C7-DC3C1C8490CE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7D1FE83-6184-4495-986A-726180024F7B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371C2AE-0158-449A-AF4F-CB7667496053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1DF99172-981D-40AC-9E7B-89CAFF34A9B7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46F72C0-C3E0-439A-9816-3688836CCB29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DBA2BDB0-F63B-4BC3-8FC7-70ADF00431C0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29AB3BF7-90CB-402D-A45C-DA1A6E2DCC55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10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5A7E35E-C30F-4481-85D7-E29A3B1CE22B}"/>
            </a:ext>
          </a:extLst>
        </xdr:cNvPr>
        <xdr:cNvSpPr txBox="1"/>
      </xdr:nvSpPr>
      <xdr:spPr>
        <a:xfrm>
          <a:off x="17440275" y="633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F4043134-084A-4F93-B338-E55C9F0816FB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7A5F3353-1D78-4A23-80F8-0715E5E717A3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C93C5F42-D113-49BC-A5EB-98388D6C89BB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2CCBB9FD-F399-4F98-A532-56D3A2B45C92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B1F0C463-AC5B-4B87-A5E7-C8AF435C9861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15</xdr:row>
      <xdr:rowOff>0</xdr:rowOff>
    </xdr:from>
    <xdr:ext cx="90408" cy="17536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272C1327-DF12-4B5D-B8AF-E0632632B84E}"/>
            </a:ext>
          </a:extLst>
        </xdr:cNvPr>
        <xdr:cNvSpPr txBox="1"/>
      </xdr:nvSpPr>
      <xdr:spPr>
        <a:xfrm flipH="1">
          <a:off x="17632442" y="12001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D13620F-71F2-47DE-A24C-BDE21B9CDA61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61C422-09C9-446C-A249-A0D38C33D853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AEF3DFC-35D4-4FCB-AF27-44397E559749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17BBC0A5-972B-4CDE-8A64-467172B77FBB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955A197-A710-4526-B8DA-3F7EA1B3C4DC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2D4C334-22CE-4A38-8D39-CE69584CF4AC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15</xdr:row>
      <xdr:rowOff>0</xdr:rowOff>
    </xdr:from>
    <xdr:ext cx="90408" cy="17536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3AB69B8-6CEA-4762-9364-158E67703EBA}"/>
            </a:ext>
          </a:extLst>
        </xdr:cNvPr>
        <xdr:cNvSpPr txBox="1"/>
      </xdr:nvSpPr>
      <xdr:spPr>
        <a:xfrm flipH="1">
          <a:off x="17632442" y="120015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1000BA4-457F-45BE-8246-1ECC49DF1BE8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D1CFBEB7-AB2F-455A-A4D7-15E18C7FF9E6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3E39C376-4BA3-47FF-932F-8157006C93A1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DABAE7C-AFD1-4147-9F33-B657F5A55071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43070EE-9E8E-4489-93CA-861CE9B9ED19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E591CB1-A605-4E4C-BAED-96A287A2707C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B0D98A7B-5050-4498-B5F9-0D77B86520F4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5AAB6DC-5A66-4B96-A87D-D5CF6AC799E4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AB245BCD-F3F6-4189-8292-C0B37BEEE4C1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71E9BB4-D184-487E-B10E-4B8E12113699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225F622-6FBD-46BF-95CB-AB046CD35C3A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E9CDC4D-44BD-44BF-B5CB-E62699F4B16C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15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8C3BE39D-97D9-45DC-AC49-3A7C7A959BCB}"/>
            </a:ext>
          </a:extLst>
        </xdr:cNvPr>
        <xdr:cNvSpPr txBox="1"/>
      </xdr:nvSpPr>
      <xdr:spPr>
        <a:xfrm>
          <a:off x="17440275" y="12001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216AEAFB-A646-4159-B7B6-68E5C0947F82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E0141F32-F622-4E65-A179-A026DEC96432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1E67A3D-7204-4427-A0A2-E2E85963B67A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21</xdr:row>
      <xdr:rowOff>0</xdr:rowOff>
    </xdr:from>
    <xdr:ext cx="90408" cy="17536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1F8173B7-2972-49A2-B1FF-A346FD75B662}"/>
            </a:ext>
          </a:extLst>
        </xdr:cNvPr>
        <xdr:cNvSpPr txBox="1"/>
      </xdr:nvSpPr>
      <xdr:spPr>
        <a:xfrm flipH="1">
          <a:off x="17632442" y="177450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8D58C777-DAE6-4865-95B2-8F1068696083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94392F4E-9FCA-418F-A1F1-E1FB75F6A03C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D5D33E8F-1E90-4EDF-8CDB-8761631DF9B8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C70BABFA-113D-4828-AD77-74464C50D56F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AB9F5A0A-0BD0-4CF0-9791-CC270D59BA1F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7367F088-22E7-4D7C-92A6-AB4B3C218B62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21</xdr:row>
      <xdr:rowOff>0</xdr:rowOff>
    </xdr:from>
    <xdr:ext cx="90408" cy="17536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1CE63FB2-B2B3-412B-8041-8326BC616C88}"/>
            </a:ext>
          </a:extLst>
        </xdr:cNvPr>
        <xdr:cNvSpPr txBox="1"/>
      </xdr:nvSpPr>
      <xdr:spPr>
        <a:xfrm flipH="1">
          <a:off x="17632442" y="177450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21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0C5DE9F-8B40-47D9-B428-33DA63D3F9FB}"/>
            </a:ext>
          </a:extLst>
        </xdr:cNvPr>
        <xdr:cNvSpPr txBox="1"/>
      </xdr:nvSpPr>
      <xdr:spPr>
        <a:xfrm>
          <a:off x="17440275" y="1774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C2D9540-3E32-431E-8843-C3A3ABDE91B8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B3E80EDF-020C-440D-A718-3693D2A5019F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79886D90-F25A-49ED-8373-2121E7AA2069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20</xdr:row>
      <xdr:rowOff>0</xdr:rowOff>
    </xdr:from>
    <xdr:ext cx="90408" cy="17536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A40FF903-C151-4737-A340-946F611F679E}"/>
            </a:ext>
          </a:extLst>
        </xdr:cNvPr>
        <xdr:cNvSpPr txBox="1"/>
      </xdr:nvSpPr>
      <xdr:spPr>
        <a:xfrm flipH="1">
          <a:off x="17632442" y="162115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D268C06C-6F0F-4F6F-9F14-F053CD9ADF13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BEA3617-F2C4-4344-AA70-7F365347B5BB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3465AFF-D925-443B-B864-16E55A57E501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27273BB-5B6A-416A-A77C-26CF9B1A67E9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0107188-A0F6-4BD8-9E6F-F9E261F83217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C3F4E9C-D5C6-4895-A41F-B90265E7CA40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20</xdr:row>
      <xdr:rowOff>0</xdr:rowOff>
    </xdr:from>
    <xdr:ext cx="90408" cy="17536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98541DC-4100-4208-9FEB-D9327EEA8B86}"/>
            </a:ext>
          </a:extLst>
        </xdr:cNvPr>
        <xdr:cNvSpPr txBox="1"/>
      </xdr:nvSpPr>
      <xdr:spPr>
        <a:xfrm flipH="1">
          <a:off x="17632442" y="162115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20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FA848BDB-C924-4C1D-9A98-32117866DE8C}"/>
            </a:ext>
          </a:extLst>
        </xdr:cNvPr>
        <xdr:cNvSpPr txBox="1"/>
      </xdr:nvSpPr>
      <xdr:spPr>
        <a:xfrm>
          <a:off x="17440275" y="1621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67FD7366-5695-46D7-8DE9-514250568EB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F453FFCF-C3E2-49AE-AD1E-3652F7CDB29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517DD0E-8DA0-4F0D-A00C-EA1D4DBA1FEE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A56CCCCF-AB0A-4ACA-B6A7-A6898D9A072C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16F6382-06A0-441E-928A-2C2F1B6E4DC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4BB9DC84-C45D-4014-A144-82311BBD959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52DFEBFD-82E7-4145-8932-52D88CA2C9F9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D964662C-DB17-4F3D-A137-D5BFD0F64E4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5A6CD308-0DF7-4AB3-A7A5-78893D453ECB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74BCDC1F-2348-4973-96DC-45C21474734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016ADDD-7139-4341-B280-6E7D5F46A5F6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7136AFC0-2D6D-46D1-A2B8-E4D8288C7FB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137BBF1C-2F65-4C9B-B4D0-7E1B8BF8D74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8489DAC-58D6-4DB9-9805-10E63A6A9EA5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04E51C7-D3CB-4BD6-A5D6-4575DFDAD01A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80C0834-6DE7-4C0E-97F6-D6CF34C871AF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540475DA-4E61-4806-803B-FEABE3388E45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9F7B999D-400E-4C34-898B-9078D01EC089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FD4ACC36-F44D-4C3A-AB4E-AAECA29CBD72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4BA2FF35-64CF-46CB-981D-74E19DF8FD94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9CEB2457-9035-4032-BFC9-C7554C0E1E5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5C445ADD-0D81-4A18-9B38-DC8699D5A20E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1D18CC9-5987-4B6F-9093-9A4C5981FA3A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D6AC8C8-9106-464F-8B26-A01AD2B2B421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B8B02765-6BB3-49BD-B5B5-74EF0557B3F8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61A57E57-6A55-4F02-96EA-D86248670BD7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7E8F512-97E9-42BA-A60E-1574B2DB3D52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BF9DBEBA-7A19-4213-A4D4-14B6FE6BADC1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BEE619B-E0AB-4AD1-B13C-05AEC4A98C6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E24472C-E48A-4E3D-8924-9888F661BB58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DD42E4FB-04B6-4794-AC79-D6E72300CC5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A8F5BBB-6078-46B1-BA7B-2DD35982BD29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3A4C2EE-4611-46D4-B1C5-A520DCC4AD0A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EF2DCAA7-FE43-441B-A6E8-824483451CAB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66BB8FA-C17A-429D-9E56-A9CC571C400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A41EA073-82B3-4B5E-88D6-4FB4FE37D85A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9BC7AF21-3B6B-478C-859E-1EC44C8F0327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EC9D6AED-46C2-466E-AFB1-35B23B1F77D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F76A18F-A239-4CE9-9676-AF688FE24192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319FC710-E171-4EEA-BA50-937E80A6F212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2345CB39-B266-4F27-AF7E-CF18C1821C6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76F05E09-2847-4E14-9037-546F94210F17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3142AE27-DF66-4730-8B5B-8753461502E7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EE3F33E-04F5-45FE-B96E-8E9E0956B486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22FC5254-D904-4E8F-A6F4-5D30AC719C94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7EDB87E-1566-4BAA-8BAA-4E11AC4FDF06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60AF6456-A5B9-467A-9F45-4A88D64D1A29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A1C10F8F-42AD-4D29-A178-FAB5F7812379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F582AA71-73E8-4A59-AA22-CC3FE24C528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AD935E9-1C79-44CD-A3EE-E27D340CC5B8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895A245B-B228-40E2-BD7D-D418854E3614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52A0F040-DA03-4E05-8BD9-CDC75E0638F8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FEEAD77-D145-47B7-948E-A568958BFF4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4DE7F582-1F10-4879-9E92-9390DF2703E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E9823DF2-F5BC-46BE-951B-FB007F5202E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8290D40-9A65-4546-8608-F30617CAB029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786F5F10-E2B5-4307-8EA3-F0971186214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A65D29EC-0D06-4A64-B956-0E87DB5BF6B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1126A4F-3247-489F-B37B-4C7EB87796EE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9F5F3B2-3F38-4432-A71B-BA4A16F13B8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F77EDA1-99A4-4B2D-BE94-E630242D57FB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AB3F8B8-38C0-4763-A065-0F873189A215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3EF36D17-A90A-4158-A4B5-14672BF144E1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6058992B-51E7-4B00-8992-9C45F123F40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C288119-8E4C-488B-9215-3A325B3C414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859652FF-9555-4428-8434-7C37AEFE4F9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65619CB-BD2F-4897-94F1-4A8301685A71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1BC7FDB1-B2AB-40E5-A28D-7B26E8397E6E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8B0A0181-79B7-48EF-8F08-050EA6794B43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647848-B6CD-4D0C-A759-D6D93BCB91F9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D1D6DB6B-90E9-43F5-9F53-CB6F600205E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364397B6-478B-48BF-81AE-D14C9B4C45A0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120EE1F9-0367-4E7A-BCBF-E1F96A2EF268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F801AA8A-A5AF-4B3F-A017-BF2A974857EE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38EB0F85-2BEB-48C8-A9A5-9921F4A6E767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B64BF81-029C-454E-97FF-1545BB344B64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8333E38-7917-4A15-B1E6-20EA9458994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1CF9B7CA-60E3-4317-B8B1-4490116F4B0B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C6C89D8-FFE0-44F7-A09B-5CE5650998A8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B855F50-17F0-498F-8DA9-2A1D16F4F15D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7CEC5E99-2B31-48AB-8B16-6B3F2DF25816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8572C590-D8E3-4D50-9DB0-638295E83E2B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D77D1B9F-4D40-4F00-8790-E22594C3A0D5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72E7FAF-25ED-401E-B1E9-D608182F5EA7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C356306-D9D0-447B-9147-FC1EE297D90A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8C0B2038-006F-4D4C-9590-5819F87A456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E818AFF1-5562-4B98-9977-2FD24AB0CBB5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FBF82E8D-681D-47AB-A5C6-7238FD7314A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7650CBA-A093-49D2-B862-097C718D777D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6BDE2596-4E08-4556-81B9-D68E3A8F02A8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2C92EFAA-C169-4E5F-B8FB-7BF22E1F0CBF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24</xdr:row>
      <xdr:rowOff>0</xdr:rowOff>
    </xdr:from>
    <xdr:ext cx="90408" cy="175369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A8C1FC98-5458-4837-9C35-EC9BF154D803}"/>
            </a:ext>
          </a:extLst>
        </xdr:cNvPr>
        <xdr:cNvSpPr txBox="1"/>
      </xdr:nvSpPr>
      <xdr:spPr>
        <a:xfrm flipH="1">
          <a:off x="17632442" y="200406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24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8AF1F124-3CA4-4F10-8707-8B9F613CD8BB}"/>
            </a:ext>
          </a:extLst>
        </xdr:cNvPr>
        <xdr:cNvSpPr txBox="1"/>
      </xdr:nvSpPr>
      <xdr:spPr>
        <a:xfrm>
          <a:off x="17440275" y="2004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942CACC-2ABB-43D2-B46F-941C6944699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6779C053-08AA-449B-9906-ED569904844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9193D816-870B-432D-A4E8-CF620C7B8E6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B22C3F-4E79-49DE-89AF-9EC07504137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3A3566-EECD-422B-8CF0-B962DB69C04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6FD17879-C135-4BFF-81A4-5D07926FD16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D32FD58-7F59-4AC7-AB06-91B8D1F1599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581A5FA-0F03-4D7A-9C60-2CCBB3E5BD8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8A5ECDD8-D477-4C8A-9E80-C2980D09489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39D02E5-A236-43FF-97F2-406C98C8750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B69AA-03D5-49A4-930E-019EE79DE46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BD51E2ED-5DCD-4D59-A90F-09B386B184EF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D035C4E-5DA1-43A4-97B1-803D1522F4B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E197FC5-FE77-4FB8-B36E-65047E35D7C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03E26D4-3EAC-444D-8DAF-F317C0442BE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B16D6992-DBE4-498F-8C92-E9EE606CA41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4E587D3-3531-43E7-9B82-A88C7BB0921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E4C71633-6432-47A3-B0A5-A6ACA9AE72D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1C87509-64EA-4B1A-99FF-50FE54450B9F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CAA21C02-9F04-49C6-90D4-D82197FB1B2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8429347-47B9-4649-A459-C4F5FCAD975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D3827F6-EA93-4AE2-9573-6882A444070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9B003510-C3FB-4EF4-9786-F1CA5A86DAB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ED7446FC-D15E-491A-B80A-2A31273AF71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287E3A6A-09DD-4F98-A2E8-79BA4C57923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1600A47-CF91-4DD7-AB49-BA88BF4E5C7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3174DE2-F6B7-4B19-BD3C-15427F5D843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3022298-46BC-4BDF-9CBC-824BA6FD8C6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1A115F35-7ECA-4987-9E35-D3D90CA3F0E1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EEB0256D-5CD6-4AF0-92B5-D1A39BBF8DC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2905A566-36C1-4633-A38C-0857AD4B9A9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B534D46-BD14-4836-AF7B-399BF28BBB1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2BFE9763-2B84-4221-9273-05B06A22B09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CC1505B-A041-4D6E-BAD0-2268A11985C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F631C62-86ED-470F-AE82-3F295B27C0E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2FF80EB-34D2-4AE8-9C5A-3F4F678E2C13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798BE403-807C-4D32-A28E-D0B5043E302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74B5BEC7-89AC-4908-9B71-3FED0E03FBD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7D34D7E1-EC7C-44A2-9222-F4D09BDEB12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C8B120B-9BA1-4906-BE1F-AC424347275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622B0662-6F34-44B8-9464-329BE6F9C3D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AEDC8889-472D-46B1-B787-29488387C4F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92E36353-CCB4-4D84-888E-9B20F13A5B4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5A7D7E86-9D76-4058-B7BE-81E630BE326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84CCC0E7-DD22-49C1-848B-A8C598A06B4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3CD35419-7BBC-49CE-BE20-67F8C9A6116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CAA7AF1A-513D-4C88-9159-532BF2218EB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BE869883-89F1-4452-98E4-BFD4349F6C7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C38F32B4-B3CC-4B38-9295-FEF51AD2D226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EBFD3B6F-E588-472B-8F1C-3530F59C8E9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90DC8A3B-4BED-4147-AA4F-38BB2D142C3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536294F-7017-4419-874D-34F5CC3085C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A5F658CA-11C6-495D-B60C-FEC65363854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E1F7133-F13A-4C4B-83C9-A82ABEF177E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3E09596B-8479-48A7-825F-A8C005C42FB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7172940-55FE-4740-AE5A-FC69B2F2BFCB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6DCBC1D-20CF-42F1-8AD4-B01C759868C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0EE513E-0CA9-4CB7-BC1F-B5B913C4014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E3D1EFF3-BA85-4129-A240-6D4363491E3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974C306B-E1A5-4204-93EF-6031E62378C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F997DFE-D0D3-442A-8C65-AF8F1C29BF10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23B3E8D0-0308-49C3-A3F5-8A45E89D4EB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8F1F6CE2-674C-4E61-A835-A5088AE7883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8DE27AAB-6E03-4397-BC94-99E53A938AB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1BCEA7-4CF1-44E6-A48A-2B598235B76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D9CBC37-3A51-4961-9058-57F074351C6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EFAA05E0-A1BF-4609-8478-A30E2A799A5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F069F3CB-7843-4053-B8AA-31D62D3DE466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5878B31-53ED-4A23-90D6-E2BFBB8C228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C88DEF29-71D5-45BD-A962-F00FCD07831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86A8201E-4C2C-4DC8-B44E-C4BE50A2F25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203FFBE-B1B1-4367-83A7-12592A61C25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92BB2287-A523-4085-B479-F66EF6CCC847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F51FBFDA-C682-4247-90AF-6C4049CE588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918411FC-0BAF-4E41-8C86-59EEA4D49B0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B769E5EC-7756-4307-B67C-90E2D1E630C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C0ED5CC-8EC0-4305-802C-BC6146CCA9A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60EBC4E0-EF01-4075-8522-F7E2E29C184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8110EB1-7BE7-495D-B6F6-05226BF5B07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D8486B5A-CA46-48B5-8981-B5185661B094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ED45B1DA-0636-4273-A63B-8A4441DBF08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B8183A0-4B1C-4A06-BF2C-EC9D003CD88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0E9C9E6-D21A-4F1E-83B6-AF03A4250AC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3E5CF06-15EA-4B40-B3DC-FC511A5474B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E7B445F7-2F94-4515-9E58-D6A51B528377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903AABD4-4D5F-4A40-A6B2-ADD67741F02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67E9A8C-D260-45F8-A747-6D8CE848D1A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49B5A133-CE35-4805-B125-68BBD45FE40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3BEBE920-9FE0-470C-91CB-5839BE23A71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3A645550-3403-430A-9E1B-9636117CD67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8A7FC8E1-860F-48DC-8A68-4AE0D39D791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6F274954-2F4B-418B-AAF3-0916C70610DB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3639A1D3-2DC5-4881-8547-E5AD5B77DB3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EB4D404-4425-4F1E-9012-F03FB6B3C50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EBABB90-CAB7-4EBE-9F20-E8CA85F64D9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087F039-E0DA-4FDB-B729-64D39328E2F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21927ECE-D309-4317-8D70-B5F1B827069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857E4FB1-CC2D-4655-8D36-21F670C39C5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D3981C28-FD4C-4614-832A-ED5716DD492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D725BC6-ECB8-4C94-8653-AAD3C8571FE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E1D24D52-3595-4835-8971-8127BEFA2B5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6F4CE59D-CA60-4B6F-B4E4-FC746478907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76F81D2E-344E-4F3C-9928-49255CEC80E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0D8A2CB-5E7C-4FBB-993A-C6D98A12CC7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5EC383AF-AB2C-4AD4-AAA7-1F944615CDCC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DB82F0ED-F59A-4895-894C-1EE7EACD766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1B57A7D2-B2AD-4B9A-8715-FEF8437FAD4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F59420D0-F99B-4FB7-8795-63DB8FC00B9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1AF1D316-CFBF-4573-BE28-EBC31B62D55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04CAA01-FC20-4B41-8838-281B1D687AC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EF26A827-1FFF-4D96-8211-D0C3977D43F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E17CA710-4CA3-42CE-86AB-7BEDF992D5F7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891677CE-17CF-4FE4-A8E4-989DFB4D04C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166BDBB-C90A-465A-8768-0D6276A1A6C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1007A3E-8E1B-452F-8845-F9524C3A0C9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D9CF2ACD-6AB1-4CF3-9CD5-4CC59A27295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8984696-3BE6-4472-A128-EE374873237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810DDDCA-DE8A-439A-BFD5-B4BE280D985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090A1AD-467E-4B76-A862-4D7D181C4D2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2AE8737-FF71-4349-A028-93231CB73BE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B77C296D-FF9E-45AE-A88F-EEECBEC289D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8A20531B-6C64-4900-B16D-93268FFE3B0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D4667E8D-4B78-4AD7-895B-6CA30722609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F261232-FF6A-4546-8082-6DD3B3F680D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20A61D5E-0545-4DD9-9B99-0CBDAD7DF1B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8C1067B1-9310-4719-85C9-28E292F6A4F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FCB1DB4-6E37-4164-BDDC-7161F9F14B6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D8DCCF2C-20B9-4243-8B75-BAC7BF95EA5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C0E737C3-7AD9-44A3-A8D9-3AECA991757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7582D5FD-4B8A-4377-9A26-2629FCD9C173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0F7BAC0-371B-47F8-9432-FF46A632406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7644553-88DF-48BC-A717-A8B50999245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92E06AB5-FFF2-4415-971E-4AA67659881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C43AABC0-B908-4339-AB32-FA14C32A040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FA1B97D7-8041-4652-AFAE-984FC2B7029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9210EDA-02D2-4B9F-AC38-BE5B5B8B9D7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3C3242DC-6B55-4C84-92F8-0E312AA2D026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FE16B34-11CA-4A57-B55F-51AFA9731DA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BFDA7A92-849D-446B-9937-BF5DD84AA8F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B525F2B7-FC24-43D3-B9F3-C72011067D1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AFFE2D40-785A-446D-8118-A23D3DA8A36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36047751-A19C-4831-A781-9ADE957ED3EC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ECC9C38A-E069-492D-A74C-D061B07775D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8822A7E3-99A3-4122-AC96-D786C72F000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EE0DC33C-5905-4307-8490-E7D80F9118C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D07F6C5D-DF7F-480C-AE24-E023105C422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42F39B8-ABD4-45A3-99BA-6AF8CA0DA5D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322C2989-B13C-4844-9DF9-5B9D60AEE2C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E90529D-2770-43D0-97E2-B0D6DE93758A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400F5172-35D6-473C-9834-4F74B5F0591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4E98BE9-FE8E-499D-A4FE-F63E22F1A1D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AD44709-A428-474A-90C0-DD5785811AC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BE4D4896-370D-415D-9A39-CFBB75DDC83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F085C03B-BBC4-4480-BFA7-C2E589D0F361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AFE9646-F748-4663-B3A2-F2A4970EC88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3927291-4ECA-46BC-B7C8-18B95EB2662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6FAC06A-D5B7-433E-87EF-FE7F6EB6385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43D11B69-644D-49EF-BF28-DBDF8B76CB7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9CCDF98B-BDEF-402C-918B-D2F1FCAF70E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2C9292D-1A15-4F7C-B417-E296421221C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FE81BF17-B22C-4962-A60D-25FE5DD54352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8271938D-C4D8-4FF0-AA64-2C495EE9E95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53852AD-7253-4A04-9343-1BD9158CE93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8D6738-D32C-4A5E-B69D-44DBCA55792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B0B0D192-99B8-46D0-B9FC-8B81068237C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6392FEB6-1FB9-480E-9DD0-A06D36F0081C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6FF663A0-16C0-4CFA-8036-01A68161493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C1421E74-7498-400C-9BD3-123587D37A1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73954B79-F30E-4FC4-86F3-D84DD38DC52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7F3D9D57-B22F-4590-9EAF-94259D78255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4B13200E-58F1-4B2E-B489-F3CD5509121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27C7877-FECE-47B5-9B4D-E93EC206935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7797CAC-F31C-4813-A359-4CA830565943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E63B58CF-A77D-4862-9182-3FD8BA85B15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9B99EB3-89A0-46AD-B563-2E639FE8D5B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5971B30-E716-414A-B39B-18DC5219629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B0621CF0-3E94-4B59-958F-824073BEDD7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B8469F95-D06F-4C3E-911B-4961CAD592DF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12834CE3-7587-4653-9053-6BDB8EEFC51F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F0216520-D756-4CC4-AD44-6FFC9C8F7D4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65D587E-8F45-4528-8AA2-26AC9C78406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DE8BE5ED-0B4D-41FF-99C3-160E04F05AA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F89BCA40-3D60-4177-BE61-28FACFD3F39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83B11AB6-1651-421A-8614-D93D0727F94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167D9AD2-1226-44B9-BBD0-5280F79E8870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AD75DF-562E-425B-8730-2FD310BDB85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E0D59363-0C0D-4778-94F3-6DD88D84566B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C9CB35A2-EEFA-4316-911C-782C954111F9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50F6A2-CA22-4C49-B01E-53999C292AD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5F01E90-886E-435D-BBB1-DAECDD5EECC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DDC96235-5C4C-494D-81A3-4A3BB1BD3DDF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ACDB8C07-74DF-4134-8F0D-8FCBC85F42C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BBAF46B-0027-4E50-85A1-EF305855947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68FFEF7-8B82-43B4-BB3E-9314361BCE9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4BD7E698-E0A8-4A32-9A50-FFCA5083924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B2F3FF65-997F-4612-AA37-401A7561E57A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613C0D78-E3C8-41AA-8B0C-9509655729A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E66BF315-C2D1-411A-9924-B6B40F2507C2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929B97E1-1CC9-4703-A3D7-554DB3979DA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4DAED92B-CF48-4C33-9C17-94BA8A81C230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7CEA7BAE-69B0-4CDD-BA62-9514FD74C3EC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34AAFD61-B033-4462-B167-5087CC9FA08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D5CD4017-6B48-49F6-B522-6E120BBD96C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DD5EF901-BB37-4F9A-9DB5-BBF9B98508FB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A766CB5-DD60-4B18-94B8-58218FDF198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862546D7-4BBE-43AE-88EA-2595520E5BE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26BFB57-222A-4AFC-8FE8-E5A4BC642E2E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E4C45E66-3F32-481C-9681-F89206BCA93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5C26D9-C235-4347-B389-9C77CC657D36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2691B87-F599-4488-9464-61B364E7326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D35F84AE-5EE3-4A51-9CFA-19DC7E55B64A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EF56B2CF-3610-45D0-B051-4FE5C91C7FE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99145F7F-EB16-4DFC-A265-FB7A49DAB77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B95107D7-7C7C-44B2-AB74-DC72ED507676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87CAC60A-CE04-43DC-9A8F-BADC4885936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742A3D4E-FE6A-452C-8F85-8EA5CDDE951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6D92E48-B2D3-4E29-BE18-05DA684EAF77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618F7BDE-2D68-41E1-ADFD-1E3CDA4D70B2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F9455D0-AC90-4AAE-A278-AB950D89EE21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B51BDBE9-BFFD-4181-8B94-553D5B501C3D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B583630-FEEC-44CB-90DE-04526351F5B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749AA82F-4814-4F10-A946-7533415E3C5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14E0A6F5-22AA-4CB2-93E9-EA238D114BC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E2350B0-F240-47E3-AFB5-9F2F65F9528C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17</xdr:row>
      <xdr:rowOff>0</xdr:rowOff>
    </xdr:from>
    <xdr:ext cx="90408" cy="175369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DEBC0FA-236B-4A61-8626-282AEE3AD16D}"/>
            </a:ext>
          </a:extLst>
        </xdr:cNvPr>
        <xdr:cNvSpPr txBox="1"/>
      </xdr:nvSpPr>
      <xdr:spPr>
        <a:xfrm flipH="1">
          <a:off x="17632442" y="1373505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FF2782D-FFBE-4441-B0D2-6ABC78D9192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1721CFB0-028C-4FAF-8F99-716FCFA6FEE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A5BF2ED-6CA1-4C88-BE0C-A506A263BA74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F1708C7B-0E2C-4084-A09D-564B45F245A0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958F0031-8614-4182-8717-95D90C95688B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89A131CC-0827-4B19-BB95-D708C308BBF7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E3B1AA13-531F-44CC-B08C-DEF3EC00F3E2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A20679DA-199A-4618-93D0-D1F6942C990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F0BD4EAC-1840-49ED-ACBA-20B7D0F165EE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EA4C6EC-788B-4DC8-A930-BA55E3789A8A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308EB1CF-E447-4678-B58C-17E44797FCFF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98608F21-6299-466D-B520-83AC79C58523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17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FE3892E1-63D0-444B-9ADF-A0858292D417}"/>
            </a:ext>
          </a:extLst>
        </xdr:cNvPr>
        <xdr:cNvSpPr txBox="1"/>
      </xdr:nvSpPr>
      <xdr:spPr>
        <a:xfrm>
          <a:off x="17440275" y="1373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D27589F0-779A-42DF-AE55-77D729CD0E61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E253E9AC-5BF1-45B6-B67E-363AAFAC1678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E0173161-679D-40B0-AACE-5C7718F0E9F2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DE5810F-3A81-445D-932F-0A911729E525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BDC5E122-B34A-4566-B17F-BD822CD629FD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C9ED69D-8269-473A-B64F-6CC2BE0396A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35128924-C08A-41BF-BA16-A3B6A604A15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732322EC-CA6F-42C8-9D1B-1A8A7F3236F5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84BC3CD6-38E4-4AC5-AEC0-EAA4307FA457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D726ACF0-9223-4FC3-9FE3-798D4C696323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28</xdr:row>
      <xdr:rowOff>0</xdr:rowOff>
    </xdr:from>
    <xdr:ext cx="90408" cy="175369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1D391ACE-A989-491E-B41B-1880B46ABAD9}"/>
            </a:ext>
          </a:extLst>
        </xdr:cNvPr>
        <xdr:cNvSpPr txBox="1"/>
      </xdr:nvSpPr>
      <xdr:spPr>
        <a:xfrm flipH="1">
          <a:off x="17632442" y="24117300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28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BB84E521-3FA7-4154-AAF5-87B6CDC4DD84}"/>
            </a:ext>
          </a:extLst>
        </xdr:cNvPr>
        <xdr:cNvSpPr txBox="1"/>
      </xdr:nvSpPr>
      <xdr:spPr>
        <a:xfrm>
          <a:off x="17440275" y="2411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0A96508-CCE2-4918-8743-54328C5BE3BA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1E5B2DE-8867-4426-B2F1-9C4066E7260D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389BCD7F-1186-4DF8-B72A-97B78A060206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19</xdr:row>
      <xdr:rowOff>0</xdr:rowOff>
    </xdr:from>
    <xdr:ext cx="90408" cy="175369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8D6464F0-F89B-4C0B-BCBC-B6B301E2FA22}"/>
            </a:ext>
          </a:extLst>
        </xdr:cNvPr>
        <xdr:cNvSpPr txBox="1"/>
      </xdr:nvSpPr>
      <xdr:spPr>
        <a:xfrm flipH="1">
          <a:off x="17632442" y="142779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3E3416CF-1AE2-499A-BFD7-7E935963D625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A5DACADD-A7EA-4B65-AB76-8BA89BEF7D21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B6EAC8BB-4406-4BD7-8A33-8ACC0C938D89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CFB654E5-4112-4FB9-BB83-D3FDF8FA946D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DD9134B9-C0C5-4882-AA3F-4B4AB299B047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7252E09A-7DA4-4F00-B797-E3E076465A88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19</xdr:row>
      <xdr:rowOff>0</xdr:rowOff>
    </xdr:from>
    <xdr:ext cx="90408" cy="175369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39578BFC-57A4-43EE-9769-C07171E0E3D0}"/>
            </a:ext>
          </a:extLst>
        </xdr:cNvPr>
        <xdr:cNvSpPr txBox="1"/>
      </xdr:nvSpPr>
      <xdr:spPr>
        <a:xfrm flipH="1">
          <a:off x="17632442" y="1427797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19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8BDF09A0-DBA1-4CD7-9970-AE30165BD283}"/>
            </a:ext>
          </a:extLst>
        </xdr:cNvPr>
        <xdr:cNvSpPr txBox="1"/>
      </xdr:nvSpPr>
      <xdr:spPr>
        <a:xfrm>
          <a:off x="17440275" y="1427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A31A8590-0082-4B51-B458-39BC2F452311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46EE1BAF-275E-4EB5-ABFA-7F23D604AD11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ED6D2DBA-A734-44EA-B183-6FAF1B16231B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27</xdr:row>
      <xdr:rowOff>0</xdr:rowOff>
    </xdr:from>
    <xdr:ext cx="90408" cy="175369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E275A0F4-2FAD-4A0F-9056-32DE08CB42E8}"/>
            </a:ext>
          </a:extLst>
        </xdr:cNvPr>
        <xdr:cNvSpPr txBox="1"/>
      </xdr:nvSpPr>
      <xdr:spPr>
        <a:xfrm flipH="1">
          <a:off x="17632442" y="227552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5CADFB42-67BF-4DC9-9E54-2E0C916728B0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9A10342D-4006-46BB-A7FD-77CB8CC1860A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35441828-877A-497D-B1E8-719E0961D2DE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E89A0447-2768-4CF9-9C26-EC7FA930AB68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B622742D-ECBD-4633-A1EB-1DA2639FF497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C2E7F2DF-8E38-4FE5-8305-1321F2BA3C6F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27</xdr:row>
      <xdr:rowOff>0</xdr:rowOff>
    </xdr:from>
    <xdr:ext cx="90408" cy="175369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43B8D0DF-8C00-4721-84DE-21ABBBC4043C}"/>
            </a:ext>
          </a:extLst>
        </xdr:cNvPr>
        <xdr:cNvSpPr txBox="1"/>
      </xdr:nvSpPr>
      <xdr:spPr>
        <a:xfrm flipH="1">
          <a:off x="17632442" y="227552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27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D5C7D65D-79C6-4731-A5A0-72D8A3574B91}"/>
            </a:ext>
          </a:extLst>
        </xdr:cNvPr>
        <xdr:cNvSpPr txBox="1"/>
      </xdr:nvSpPr>
      <xdr:spPr>
        <a:xfrm>
          <a:off x="17440275" y="2275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D6965396-7411-4B80-B726-DA93E169B427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7C479A11-B057-4B3A-A372-4FDE2C1EDB9D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5A2D71BA-CAFB-49B9-AF59-2C899F6C1AD5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26</xdr:row>
      <xdr:rowOff>0</xdr:rowOff>
    </xdr:from>
    <xdr:ext cx="90408" cy="175369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947583E4-1F66-46CA-9B07-1F11283CF1AD}"/>
            </a:ext>
          </a:extLst>
        </xdr:cNvPr>
        <xdr:cNvSpPr txBox="1"/>
      </xdr:nvSpPr>
      <xdr:spPr>
        <a:xfrm flipH="1">
          <a:off x="17632442" y="21002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8E7D4360-E596-4561-A1D9-AE8C29BB01A8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B777F0B6-31D4-4FD2-93C4-4E3A6242E059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CAA3CDA7-122F-4B0B-8A50-30F94FB2CDB8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6D1AAD77-8E05-41DB-9BED-7BDA6275A0C7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C9C0ACC9-8A24-4603-9B8B-29E1EFEA209A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7EA807F6-A815-42C4-BA86-8847E12E1F20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620792</xdr:colOff>
      <xdr:row>26</xdr:row>
      <xdr:rowOff>0</xdr:rowOff>
    </xdr:from>
    <xdr:ext cx="90408" cy="175369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4618920C-14A5-4808-A546-D537B9835E9E}"/>
            </a:ext>
          </a:extLst>
        </xdr:cNvPr>
        <xdr:cNvSpPr txBox="1"/>
      </xdr:nvSpPr>
      <xdr:spPr>
        <a:xfrm flipH="1">
          <a:off x="17632442" y="21002625"/>
          <a:ext cx="90408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  <xdr:oneCellAnchor>
    <xdr:from>
      <xdr:col>16</xdr:col>
      <xdr:colOff>428625</xdr:colOff>
      <xdr:row>26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80B1567F-BD69-4E7C-B954-9C12590158CD}"/>
            </a:ext>
          </a:extLst>
        </xdr:cNvPr>
        <xdr:cNvSpPr txBox="1"/>
      </xdr:nvSpPr>
      <xdr:spPr>
        <a:xfrm>
          <a:off x="17440275" y="2100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x-none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D7752-B322-4622-8347-1F858EFE4BD1}">
  <dimension ref="A2:U79"/>
  <sheetViews>
    <sheetView tabSelected="1" view="pageBreakPreview" topLeftCell="A29" zoomScale="75" zoomScaleNormal="90" zoomScaleSheetLayoutView="75" zoomScalePageLayoutView="80" workbookViewId="0">
      <selection activeCell="F31" sqref="F31"/>
    </sheetView>
  </sheetViews>
  <sheetFormatPr defaultRowHeight="15" x14ac:dyDescent="0.25"/>
  <cols>
    <col min="1" max="1" width="5.5703125" style="9" customWidth="1"/>
    <col min="2" max="2" width="18" style="11" customWidth="1"/>
    <col min="3" max="3" width="7.140625" style="17" customWidth="1"/>
    <col min="4" max="4" width="26.7109375" style="11" customWidth="1"/>
    <col min="5" max="5" width="11.28515625" style="17" customWidth="1"/>
    <col min="6" max="6" width="20.140625" style="17" customWidth="1"/>
    <col min="7" max="7" width="13.42578125" style="89" customWidth="1"/>
    <col min="8" max="8" width="15.42578125" style="89" customWidth="1"/>
    <col min="9" max="9" width="13.140625" style="89" customWidth="1"/>
    <col min="10" max="10" width="14.42578125" style="89" customWidth="1"/>
    <col min="11" max="11" width="13.85546875" style="89" customWidth="1"/>
    <col min="12" max="12" width="12" style="89" customWidth="1"/>
    <col min="13" max="13" width="16.85546875" style="11" customWidth="1"/>
    <col min="14" max="14" width="13.85546875" style="17" customWidth="1"/>
    <col min="15" max="15" width="7.5703125" style="11" customWidth="1"/>
    <col min="16" max="16" width="14" style="9" bestFit="1" customWidth="1"/>
    <col min="17" max="17" width="9.140625" style="9"/>
    <col min="18" max="19" width="10.140625" style="9" bestFit="1" customWidth="1"/>
    <col min="20" max="20" width="9.140625" style="9"/>
    <col min="21" max="21" width="10.140625" style="9" bestFit="1" customWidth="1"/>
    <col min="22" max="16384" width="9.140625" style="9"/>
  </cols>
  <sheetData>
    <row r="2" spans="1:18" s="8" customFormat="1" ht="111.75" customHeight="1" x14ac:dyDescent="0.25">
      <c r="A2" s="1"/>
      <c r="B2" s="2"/>
      <c r="C2" s="2"/>
      <c r="D2" s="3"/>
      <c r="E2" s="2"/>
      <c r="F2" s="4"/>
      <c r="G2" s="2"/>
      <c r="H2" s="5"/>
      <c r="I2" s="5"/>
      <c r="J2" s="5"/>
      <c r="K2" s="5"/>
      <c r="L2" s="6" t="s">
        <v>82</v>
      </c>
      <c r="M2" s="6"/>
      <c r="N2" s="6"/>
      <c r="O2" s="7"/>
    </row>
    <row r="3" spans="1:18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8" ht="32.25" customHeight="1" x14ac:dyDescent="0.25">
      <c r="B4" s="12" t="s">
        <v>83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7"/>
      <c r="P4" s="13"/>
      <c r="Q4" s="13"/>
      <c r="R4" s="13"/>
    </row>
    <row r="5" spans="1:18" ht="15" customHeight="1" x14ac:dyDescent="0.25">
      <c r="B5" s="14" t="s">
        <v>84</v>
      </c>
      <c r="C5" s="14" t="s">
        <v>85</v>
      </c>
      <c r="D5" s="14" t="s">
        <v>86</v>
      </c>
      <c r="E5" s="14" t="s">
        <v>87</v>
      </c>
      <c r="F5" s="14" t="s">
        <v>7</v>
      </c>
      <c r="G5" s="15" t="s">
        <v>88</v>
      </c>
      <c r="H5" s="15"/>
      <c r="I5" s="15"/>
      <c r="J5" s="15"/>
      <c r="K5" s="15"/>
      <c r="L5" s="15"/>
      <c r="M5" s="14" t="s">
        <v>89</v>
      </c>
      <c r="N5" s="14"/>
    </row>
    <row r="6" spans="1:18" x14ac:dyDescent="0.25">
      <c r="B6" s="14"/>
      <c r="C6" s="14"/>
      <c r="D6" s="14"/>
      <c r="E6" s="14"/>
      <c r="F6" s="14"/>
      <c r="G6" s="15" t="s">
        <v>12</v>
      </c>
      <c r="H6" s="15" t="s">
        <v>90</v>
      </c>
      <c r="I6" s="15"/>
      <c r="J6" s="15"/>
      <c r="K6" s="15"/>
      <c r="L6" s="15"/>
      <c r="M6" s="14"/>
      <c r="N6" s="14"/>
    </row>
    <row r="7" spans="1:18" x14ac:dyDescent="0.25">
      <c r="B7" s="14"/>
      <c r="C7" s="14"/>
      <c r="D7" s="14"/>
      <c r="E7" s="14"/>
      <c r="F7" s="14"/>
      <c r="G7" s="15"/>
      <c r="H7" s="15" t="s">
        <v>91</v>
      </c>
      <c r="I7" s="15" t="s">
        <v>92</v>
      </c>
      <c r="J7" s="15"/>
      <c r="K7" s="15" t="s">
        <v>93</v>
      </c>
      <c r="L7" s="15" t="s">
        <v>94</v>
      </c>
      <c r="M7" s="14" t="s">
        <v>95</v>
      </c>
      <c r="N7" s="14" t="s">
        <v>96</v>
      </c>
    </row>
    <row r="8" spans="1:18" ht="75" x14ac:dyDescent="0.25">
      <c r="B8" s="14"/>
      <c r="C8" s="14"/>
      <c r="D8" s="14"/>
      <c r="E8" s="14"/>
      <c r="F8" s="14"/>
      <c r="G8" s="15"/>
      <c r="H8" s="15"/>
      <c r="I8" s="16" t="s">
        <v>97</v>
      </c>
      <c r="J8" s="16" t="s">
        <v>22</v>
      </c>
      <c r="K8" s="15"/>
      <c r="L8" s="15"/>
      <c r="M8" s="14"/>
      <c r="N8" s="14"/>
    </row>
    <row r="9" spans="1:18" s="17" customFormat="1" x14ac:dyDescent="0.25"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1"/>
    </row>
    <row r="10" spans="1:18" s="24" customFormat="1" x14ac:dyDescent="0.25">
      <c r="A10" s="20"/>
      <c r="B10" s="21" t="s">
        <v>98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</row>
    <row r="11" spans="1:18" s="24" customFormat="1" x14ac:dyDescent="0.25">
      <c r="A11" s="20"/>
      <c r="B11" s="21" t="s">
        <v>99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8" ht="105" customHeight="1" x14ac:dyDescent="0.25">
      <c r="A12" s="20" t="s">
        <v>23</v>
      </c>
      <c r="B12" s="18" t="s">
        <v>100</v>
      </c>
      <c r="C12" s="25">
        <v>2</v>
      </c>
      <c r="D12" s="26" t="s">
        <v>101</v>
      </c>
      <c r="E12" s="27" t="s">
        <v>38</v>
      </c>
      <c r="F12" s="18" t="s">
        <v>102</v>
      </c>
      <c r="G12" s="28">
        <v>300</v>
      </c>
      <c r="H12" s="28"/>
      <c r="I12" s="28">
        <v>300</v>
      </c>
      <c r="J12" s="29"/>
      <c r="K12" s="29"/>
      <c r="L12" s="29"/>
      <c r="M12" s="30" t="s">
        <v>103</v>
      </c>
      <c r="N12" s="30" t="s">
        <v>104</v>
      </c>
      <c r="O12" s="31" t="s">
        <v>26</v>
      </c>
    </row>
    <row r="13" spans="1:18" ht="108" customHeight="1" x14ac:dyDescent="0.25">
      <c r="A13" s="20" t="s">
        <v>23</v>
      </c>
      <c r="B13" s="18" t="s">
        <v>100</v>
      </c>
      <c r="C13" s="25">
        <v>10</v>
      </c>
      <c r="D13" s="26" t="s">
        <v>105</v>
      </c>
      <c r="E13" s="27" t="s">
        <v>38</v>
      </c>
      <c r="F13" s="18" t="s">
        <v>102</v>
      </c>
      <c r="G13" s="28">
        <v>50</v>
      </c>
      <c r="H13" s="28"/>
      <c r="I13" s="28">
        <v>50</v>
      </c>
      <c r="J13" s="29"/>
      <c r="K13" s="29"/>
      <c r="L13" s="29"/>
      <c r="M13" s="30" t="s">
        <v>106</v>
      </c>
      <c r="N13" s="30">
        <v>1</v>
      </c>
      <c r="O13" s="31" t="s">
        <v>26</v>
      </c>
    </row>
    <row r="14" spans="1:18" s="24" customFormat="1" ht="21" customHeight="1" x14ac:dyDescent="0.25">
      <c r="A14" s="20"/>
      <c r="B14" s="32" t="s">
        <v>107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23"/>
    </row>
    <row r="15" spans="1:18" s="24" customFormat="1" x14ac:dyDescent="0.25">
      <c r="A15" s="20"/>
      <c r="B15" s="35" t="s">
        <v>108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23"/>
    </row>
    <row r="16" spans="1:18" ht="15" customHeight="1" x14ac:dyDescent="0.25">
      <c r="A16" s="20" t="s">
        <v>23</v>
      </c>
      <c r="B16" s="30"/>
      <c r="C16" s="18"/>
      <c r="D16" s="38" t="s">
        <v>12</v>
      </c>
      <c r="E16" s="18"/>
      <c r="F16" s="18"/>
      <c r="G16" s="39">
        <v>14562</v>
      </c>
      <c r="H16" s="39">
        <v>0</v>
      </c>
      <c r="I16" s="39">
        <v>500</v>
      </c>
      <c r="J16" s="39">
        <v>959</v>
      </c>
      <c r="K16" s="39">
        <v>12943</v>
      </c>
      <c r="L16" s="39">
        <v>160</v>
      </c>
      <c r="M16" s="30"/>
      <c r="N16" s="18"/>
      <c r="O16" s="23" t="s">
        <v>41</v>
      </c>
    </row>
    <row r="17" spans="1:15" s="24" customFormat="1" x14ac:dyDescent="0.25">
      <c r="A17" s="20"/>
      <c r="B17" s="32" t="s">
        <v>209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3"/>
    </row>
    <row r="18" spans="1:15" ht="99.75" customHeight="1" x14ac:dyDescent="0.25">
      <c r="A18" s="20" t="s">
        <v>23</v>
      </c>
      <c r="B18" s="18" t="s">
        <v>109</v>
      </c>
      <c r="C18" s="25">
        <v>1</v>
      </c>
      <c r="D18" s="26" t="s">
        <v>110</v>
      </c>
      <c r="E18" s="27" t="s">
        <v>38</v>
      </c>
      <c r="F18" s="18" t="s">
        <v>102</v>
      </c>
      <c r="G18" s="28">
        <v>9155</v>
      </c>
      <c r="H18" s="28"/>
      <c r="I18" s="28">
        <v>9155</v>
      </c>
      <c r="J18" s="29"/>
      <c r="K18" s="29"/>
      <c r="L18" s="29"/>
      <c r="M18" s="30" t="s">
        <v>111</v>
      </c>
      <c r="N18" s="30" t="s">
        <v>112</v>
      </c>
      <c r="O18" s="31" t="s">
        <v>26</v>
      </c>
    </row>
    <row r="19" spans="1:15" ht="125.25" customHeight="1" x14ac:dyDescent="0.25">
      <c r="A19" s="20" t="s">
        <v>23</v>
      </c>
      <c r="B19" s="18" t="s">
        <v>109</v>
      </c>
      <c r="C19" s="25">
        <v>23</v>
      </c>
      <c r="D19" s="26" t="s">
        <v>113</v>
      </c>
      <c r="E19" s="27" t="s">
        <v>38</v>
      </c>
      <c r="F19" s="18" t="s">
        <v>114</v>
      </c>
      <c r="G19" s="28">
        <v>140</v>
      </c>
      <c r="H19" s="28"/>
      <c r="I19" s="28"/>
      <c r="J19" s="29">
        <v>140</v>
      </c>
      <c r="K19" s="29"/>
      <c r="L19" s="29"/>
      <c r="M19" s="30" t="s">
        <v>111</v>
      </c>
      <c r="N19" s="30" t="s">
        <v>115</v>
      </c>
      <c r="O19" s="31" t="s">
        <v>26</v>
      </c>
    </row>
    <row r="20" spans="1:15" ht="15" customHeight="1" x14ac:dyDescent="0.25">
      <c r="A20" s="20" t="s">
        <v>23</v>
      </c>
      <c r="B20" s="30"/>
      <c r="C20" s="18"/>
      <c r="D20" s="38" t="s">
        <v>12</v>
      </c>
      <c r="E20" s="18"/>
      <c r="F20" s="18"/>
      <c r="G20" s="39">
        <v>20901.5</v>
      </c>
      <c r="H20" s="39">
        <v>0</v>
      </c>
      <c r="I20" s="39">
        <v>11755</v>
      </c>
      <c r="J20" s="39">
        <v>3833</v>
      </c>
      <c r="K20" s="39">
        <v>2474.5</v>
      </c>
      <c r="L20" s="39">
        <v>2839</v>
      </c>
      <c r="M20" s="30"/>
      <c r="N20" s="18"/>
      <c r="O20" s="23" t="s">
        <v>41</v>
      </c>
    </row>
    <row r="21" spans="1:15" s="24" customFormat="1" x14ac:dyDescent="0.25">
      <c r="A21" s="20"/>
      <c r="B21" s="35" t="s">
        <v>116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23"/>
    </row>
    <row r="22" spans="1:15" s="24" customFormat="1" x14ac:dyDescent="0.25">
      <c r="A22" s="20"/>
      <c r="B22" s="21" t="s">
        <v>117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s="50" customFormat="1" ht="203.25" customHeight="1" x14ac:dyDescent="0.25">
      <c r="A23" s="20" t="s">
        <v>23</v>
      </c>
      <c r="B23" s="40" t="s">
        <v>118</v>
      </c>
      <c r="C23" s="41">
        <v>4</v>
      </c>
      <c r="D23" s="42" t="s">
        <v>119</v>
      </c>
      <c r="E23" s="43" t="s">
        <v>38</v>
      </c>
      <c r="F23" s="41" t="s">
        <v>120</v>
      </c>
      <c r="G23" s="44">
        <v>50000</v>
      </c>
      <c r="H23" s="45"/>
      <c r="I23" s="46">
        <v>50000</v>
      </c>
      <c r="J23" s="47"/>
      <c r="K23" s="47"/>
      <c r="L23" s="47"/>
      <c r="M23" s="48" t="s">
        <v>121</v>
      </c>
      <c r="N23" s="49">
        <v>1</v>
      </c>
      <c r="O23" s="23"/>
    </row>
    <row r="24" spans="1:15" s="50" customFormat="1" ht="198.75" customHeight="1" x14ac:dyDescent="0.25">
      <c r="A24" s="20"/>
      <c r="B24" s="51"/>
      <c r="C24" s="41"/>
      <c r="D24" s="42" t="s">
        <v>122</v>
      </c>
      <c r="E24" s="52"/>
      <c r="F24" s="41" t="s">
        <v>210</v>
      </c>
      <c r="G24" s="44">
        <v>6200</v>
      </c>
      <c r="H24" s="45"/>
      <c r="I24" s="46">
        <v>6200</v>
      </c>
      <c r="J24" s="47"/>
      <c r="K24" s="47"/>
      <c r="L24" s="47"/>
      <c r="M24" s="53"/>
      <c r="N24" s="52"/>
      <c r="O24" s="23"/>
    </row>
    <row r="25" spans="1:15" s="50" customFormat="1" ht="200.25" customHeight="1" x14ac:dyDescent="0.25">
      <c r="A25" s="20"/>
      <c r="B25" s="51"/>
      <c r="C25" s="41"/>
      <c r="D25" s="42" t="s">
        <v>123</v>
      </c>
      <c r="E25" s="52"/>
      <c r="F25" s="41" t="s">
        <v>124</v>
      </c>
      <c r="G25" s="54">
        <v>11037.300000000001</v>
      </c>
      <c r="H25" s="55"/>
      <c r="I25" s="56">
        <v>11037.300000000001</v>
      </c>
      <c r="J25" s="47"/>
      <c r="K25" s="47"/>
      <c r="L25" s="47"/>
      <c r="M25" s="53"/>
      <c r="N25" s="52"/>
      <c r="O25" s="23"/>
    </row>
    <row r="26" spans="1:15" s="50" customFormat="1" ht="227.25" customHeight="1" x14ac:dyDescent="0.25">
      <c r="A26" s="20"/>
      <c r="B26" s="51"/>
      <c r="C26" s="41"/>
      <c r="D26" s="42" t="s">
        <v>125</v>
      </c>
      <c r="E26" s="52"/>
      <c r="F26" s="41" t="s">
        <v>211</v>
      </c>
      <c r="G26" s="44">
        <v>2214.77</v>
      </c>
      <c r="H26" s="45"/>
      <c r="I26" s="46">
        <v>2214.77</v>
      </c>
      <c r="J26" s="47"/>
      <c r="K26" s="47"/>
      <c r="L26" s="47"/>
      <c r="M26" s="53"/>
      <c r="N26" s="52"/>
      <c r="O26" s="23"/>
    </row>
    <row r="27" spans="1:15" s="50" customFormat="1" ht="151.5" customHeight="1" x14ac:dyDescent="0.25">
      <c r="A27" s="20"/>
      <c r="B27" s="51"/>
      <c r="C27" s="41"/>
      <c r="D27" s="42" t="s">
        <v>126</v>
      </c>
      <c r="E27" s="52"/>
      <c r="F27" s="41" t="s">
        <v>124</v>
      </c>
      <c r="G27" s="44">
        <v>4596.1000000000004</v>
      </c>
      <c r="H27" s="45"/>
      <c r="I27" s="46">
        <v>4596.1000000000004</v>
      </c>
      <c r="J27" s="47"/>
      <c r="K27" s="47"/>
      <c r="L27" s="47"/>
      <c r="M27" s="53"/>
      <c r="N27" s="52"/>
      <c r="O27" s="23"/>
    </row>
    <row r="28" spans="1:15" s="50" customFormat="1" ht="182.25" customHeight="1" x14ac:dyDescent="0.25">
      <c r="A28" s="20"/>
      <c r="B28" s="51"/>
      <c r="C28" s="41"/>
      <c r="D28" s="42" t="s">
        <v>127</v>
      </c>
      <c r="E28" s="52"/>
      <c r="F28" s="41" t="s">
        <v>124</v>
      </c>
      <c r="G28" s="44">
        <v>3253.3</v>
      </c>
      <c r="H28" s="45"/>
      <c r="I28" s="46">
        <v>3253.3</v>
      </c>
      <c r="J28" s="47"/>
      <c r="K28" s="47"/>
      <c r="L28" s="47"/>
      <c r="M28" s="53"/>
      <c r="N28" s="52"/>
      <c r="O28" s="23"/>
    </row>
    <row r="29" spans="1:15" s="50" customFormat="1" ht="140.25" customHeight="1" x14ac:dyDescent="0.25">
      <c r="A29" s="20"/>
      <c r="B29" s="57"/>
      <c r="C29" s="41"/>
      <c r="D29" s="42" t="s">
        <v>128</v>
      </c>
      <c r="E29" s="58"/>
      <c r="F29" s="41" t="s">
        <v>129</v>
      </c>
      <c r="G29" s="44">
        <v>300</v>
      </c>
      <c r="H29" s="45"/>
      <c r="I29" s="46">
        <v>300</v>
      </c>
      <c r="J29" s="47"/>
      <c r="K29" s="47"/>
      <c r="L29" s="47"/>
      <c r="M29" s="59"/>
      <c r="N29" s="58"/>
      <c r="O29" s="23" t="s">
        <v>26</v>
      </c>
    </row>
    <row r="30" spans="1:15" s="24" customFormat="1" ht="15" customHeight="1" x14ac:dyDescent="0.25">
      <c r="A30" s="20"/>
      <c r="B30" s="32" t="s">
        <v>212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23"/>
    </row>
    <row r="31" spans="1:15" s="50" customFormat="1" ht="245.25" customHeight="1" x14ac:dyDescent="0.25">
      <c r="A31" s="20" t="s">
        <v>23</v>
      </c>
      <c r="B31" s="30" t="s">
        <v>130</v>
      </c>
      <c r="C31" s="27">
        <v>21</v>
      </c>
      <c r="D31" s="26" t="s">
        <v>131</v>
      </c>
      <c r="E31" s="18" t="s">
        <v>38</v>
      </c>
      <c r="F31" s="18" t="s">
        <v>213</v>
      </c>
      <c r="G31" s="28">
        <v>7229</v>
      </c>
      <c r="H31" s="60">
        <v>7229</v>
      </c>
      <c r="I31" s="60"/>
      <c r="J31" s="60"/>
      <c r="K31" s="61"/>
      <c r="L31" s="61"/>
      <c r="M31" s="62" t="s">
        <v>132</v>
      </c>
      <c r="N31" s="63" t="s">
        <v>133</v>
      </c>
      <c r="O31" s="23" t="s">
        <v>26</v>
      </c>
    </row>
    <row r="32" spans="1:15" s="24" customFormat="1" x14ac:dyDescent="0.25">
      <c r="A32" s="20"/>
      <c r="B32" s="35" t="s">
        <v>108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23"/>
    </row>
    <row r="33" spans="1:15" ht="15.75" customHeight="1" x14ac:dyDescent="0.25">
      <c r="A33" s="20" t="s">
        <v>23</v>
      </c>
      <c r="B33" s="30"/>
      <c r="C33" s="18"/>
      <c r="D33" s="38" t="s">
        <v>12</v>
      </c>
      <c r="E33" s="18"/>
      <c r="F33" s="18"/>
      <c r="G33" s="39">
        <v>328357.78500000003</v>
      </c>
      <c r="H33" s="39">
        <v>7229</v>
      </c>
      <c r="I33" s="39">
        <v>321128.78500000003</v>
      </c>
      <c r="J33" s="39">
        <v>0</v>
      </c>
      <c r="K33" s="39">
        <v>0</v>
      </c>
      <c r="L33" s="39">
        <v>0</v>
      </c>
      <c r="M33" s="30"/>
      <c r="N33" s="18"/>
      <c r="O33" s="23" t="s">
        <v>41</v>
      </c>
    </row>
    <row r="34" spans="1:15" s="24" customFormat="1" x14ac:dyDescent="0.25">
      <c r="A34" s="20"/>
      <c r="B34" s="35" t="s">
        <v>214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23"/>
    </row>
    <row r="35" spans="1:15" ht="165.75" customHeight="1" x14ac:dyDescent="0.25">
      <c r="A35" s="20" t="s">
        <v>23</v>
      </c>
      <c r="B35" s="64" t="s">
        <v>134</v>
      </c>
      <c r="C35" s="25">
        <v>2</v>
      </c>
      <c r="D35" s="26" t="s">
        <v>135</v>
      </c>
      <c r="E35" s="25" t="s">
        <v>38</v>
      </c>
      <c r="F35" s="25" t="s">
        <v>136</v>
      </c>
      <c r="G35" s="28">
        <v>15271.6</v>
      </c>
      <c r="H35" s="28"/>
      <c r="I35" s="28">
        <v>15271.6</v>
      </c>
      <c r="J35" s="29"/>
      <c r="K35" s="29"/>
      <c r="L35" s="29"/>
      <c r="M35" s="30" t="s">
        <v>137</v>
      </c>
      <c r="N35" s="30" t="s">
        <v>138</v>
      </c>
      <c r="O35" s="23" t="s">
        <v>41</v>
      </c>
    </row>
    <row r="36" spans="1:15" ht="165.75" customHeight="1" x14ac:dyDescent="0.25">
      <c r="A36" s="20" t="s">
        <v>23</v>
      </c>
      <c r="B36" s="65"/>
      <c r="C36" s="25">
        <v>4</v>
      </c>
      <c r="D36" s="26" t="s">
        <v>139</v>
      </c>
      <c r="E36" s="25" t="s">
        <v>140</v>
      </c>
      <c r="F36" s="25" t="s">
        <v>141</v>
      </c>
      <c r="G36" s="28">
        <v>3228.8</v>
      </c>
      <c r="H36" s="28"/>
      <c r="I36" s="28">
        <v>1614.4</v>
      </c>
      <c r="J36" s="29">
        <v>1614.4</v>
      </c>
      <c r="K36" s="29"/>
      <c r="L36" s="29"/>
      <c r="M36" s="30" t="s">
        <v>142</v>
      </c>
      <c r="N36" s="30" t="s">
        <v>143</v>
      </c>
      <c r="O36" s="23" t="s">
        <v>41</v>
      </c>
    </row>
    <row r="37" spans="1:15" ht="165.75" customHeight="1" x14ac:dyDescent="0.25">
      <c r="A37" s="20" t="s">
        <v>23</v>
      </c>
      <c r="B37" s="65"/>
      <c r="C37" s="25">
        <v>9</v>
      </c>
      <c r="D37" s="26" t="s">
        <v>144</v>
      </c>
      <c r="E37" s="25" t="s">
        <v>38</v>
      </c>
      <c r="F37" s="25" t="s">
        <v>136</v>
      </c>
      <c r="G37" s="28">
        <v>1494.5</v>
      </c>
      <c r="H37" s="28"/>
      <c r="I37" s="28">
        <v>1494.5</v>
      </c>
      <c r="J37" s="29"/>
      <c r="K37" s="29"/>
      <c r="L37" s="29"/>
      <c r="M37" s="30" t="s">
        <v>145</v>
      </c>
      <c r="N37" s="30" t="s">
        <v>146</v>
      </c>
      <c r="O37" s="23"/>
    </row>
    <row r="38" spans="1:15" ht="165.75" customHeight="1" x14ac:dyDescent="0.25">
      <c r="A38" s="20"/>
      <c r="B38" s="65"/>
      <c r="C38" s="25">
        <v>10</v>
      </c>
      <c r="D38" s="26" t="s">
        <v>147</v>
      </c>
      <c r="E38" s="25" t="s">
        <v>38</v>
      </c>
      <c r="F38" s="25" t="s">
        <v>136</v>
      </c>
      <c r="G38" s="28">
        <v>2662.2</v>
      </c>
      <c r="H38" s="28"/>
      <c r="I38" s="28">
        <v>2662.2</v>
      </c>
      <c r="J38" s="29"/>
      <c r="K38" s="29"/>
      <c r="L38" s="29"/>
      <c r="M38" s="30" t="s">
        <v>148</v>
      </c>
      <c r="N38" s="30" t="s">
        <v>149</v>
      </c>
      <c r="O38" s="23"/>
    </row>
    <row r="39" spans="1:15" ht="165.75" customHeight="1" x14ac:dyDescent="0.25">
      <c r="A39" s="20"/>
      <c r="B39" s="66"/>
      <c r="C39" s="25">
        <v>11</v>
      </c>
      <c r="D39" s="26" t="s">
        <v>150</v>
      </c>
      <c r="E39" s="25" t="s">
        <v>38</v>
      </c>
      <c r="F39" s="25" t="s">
        <v>136</v>
      </c>
      <c r="G39" s="28">
        <v>1849.7</v>
      </c>
      <c r="H39" s="28"/>
      <c r="I39" s="28">
        <v>1849.7</v>
      </c>
      <c r="J39" s="29"/>
      <c r="K39" s="29"/>
      <c r="L39" s="29"/>
      <c r="M39" s="30" t="s">
        <v>151</v>
      </c>
      <c r="N39" s="30" t="s">
        <v>152</v>
      </c>
      <c r="O39" s="23" t="s">
        <v>41</v>
      </c>
    </row>
    <row r="40" spans="1:15" ht="15" customHeight="1" x14ac:dyDescent="0.25">
      <c r="A40" s="20" t="s">
        <v>23</v>
      </c>
      <c r="B40" s="30"/>
      <c r="C40" s="18"/>
      <c r="D40" s="38" t="s">
        <v>12</v>
      </c>
      <c r="E40" s="18"/>
      <c r="F40" s="18"/>
      <c r="G40" s="39">
        <v>143692.62199999997</v>
      </c>
      <c r="H40" s="39">
        <v>57962</v>
      </c>
      <c r="I40" s="39">
        <v>73870.971999999994</v>
      </c>
      <c r="J40" s="39">
        <v>8859.65</v>
      </c>
      <c r="K40" s="39">
        <v>0</v>
      </c>
      <c r="L40" s="39">
        <v>3000</v>
      </c>
      <c r="M40" s="30"/>
      <c r="N40" s="18"/>
      <c r="O40" s="23" t="s">
        <v>41</v>
      </c>
    </row>
    <row r="41" spans="1:15" s="24" customFormat="1" x14ac:dyDescent="0.25">
      <c r="A41" s="20"/>
      <c r="B41" s="35" t="s">
        <v>153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23"/>
    </row>
    <row r="42" spans="1:15" s="24" customFormat="1" ht="15" customHeight="1" x14ac:dyDescent="0.25">
      <c r="A42" s="20"/>
      <c r="B42" s="32" t="s">
        <v>154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23"/>
    </row>
    <row r="43" spans="1:15" s="50" customFormat="1" ht="207" customHeight="1" x14ac:dyDescent="0.25">
      <c r="A43" s="20" t="s">
        <v>23</v>
      </c>
      <c r="B43" s="30" t="s">
        <v>155</v>
      </c>
      <c r="C43" s="18">
        <v>17</v>
      </c>
      <c r="D43" s="30" t="s">
        <v>156</v>
      </c>
      <c r="E43" s="18">
        <v>2021</v>
      </c>
      <c r="F43" s="18" t="s">
        <v>157</v>
      </c>
      <c r="G43" s="67">
        <f t="shared" ref="G43" si="0">SUM(H43:L43)</f>
        <v>50</v>
      </c>
      <c r="H43" s="67"/>
      <c r="I43" s="67">
        <v>50</v>
      </c>
      <c r="J43" s="28"/>
      <c r="K43" s="28"/>
      <c r="L43" s="28"/>
      <c r="M43" s="30" t="s">
        <v>158</v>
      </c>
      <c r="N43" s="68"/>
      <c r="O43" s="23" t="s">
        <v>26</v>
      </c>
    </row>
    <row r="44" spans="1:15" s="24" customFormat="1" x14ac:dyDescent="0.25">
      <c r="A44" s="20"/>
      <c r="B44" s="35" t="s">
        <v>159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23"/>
    </row>
    <row r="45" spans="1:15" ht="15.75" customHeight="1" x14ac:dyDescent="0.25">
      <c r="A45" s="20" t="s">
        <v>23</v>
      </c>
      <c r="B45" s="30"/>
      <c r="C45" s="18"/>
      <c r="D45" s="38" t="s">
        <v>12</v>
      </c>
      <c r="E45" s="18"/>
      <c r="F45" s="18"/>
      <c r="G45" s="39">
        <v>24043.030000000002</v>
      </c>
      <c r="H45" s="39">
        <v>0</v>
      </c>
      <c r="I45" s="39">
        <v>24043.030000000002</v>
      </c>
      <c r="J45" s="39">
        <v>0</v>
      </c>
      <c r="K45" s="39">
        <v>0</v>
      </c>
      <c r="L45" s="39">
        <v>0</v>
      </c>
      <c r="M45" s="30"/>
      <c r="N45" s="18"/>
      <c r="O45" s="23" t="s">
        <v>41</v>
      </c>
    </row>
    <row r="46" spans="1:15" s="24" customFormat="1" x14ac:dyDescent="0.25">
      <c r="A46" s="20"/>
      <c r="B46" s="35" t="s">
        <v>215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23"/>
    </row>
    <row r="47" spans="1:15" ht="165.75" customHeight="1" x14ac:dyDescent="0.25">
      <c r="A47" s="20" t="s">
        <v>23</v>
      </c>
      <c r="B47" s="69" t="s">
        <v>160</v>
      </c>
      <c r="C47" s="25">
        <v>3</v>
      </c>
      <c r="D47" s="26" t="s">
        <v>195</v>
      </c>
      <c r="E47" s="25" t="s">
        <v>38</v>
      </c>
      <c r="F47" s="25" t="s">
        <v>161</v>
      </c>
      <c r="G47" s="28">
        <v>6800</v>
      </c>
      <c r="H47" s="28"/>
      <c r="I47" s="28">
        <v>6800</v>
      </c>
      <c r="J47" s="29"/>
      <c r="K47" s="29"/>
      <c r="L47" s="29"/>
      <c r="M47" s="30" t="s">
        <v>162</v>
      </c>
      <c r="N47" s="30"/>
      <c r="O47" s="23" t="s">
        <v>41</v>
      </c>
    </row>
    <row r="48" spans="1:15" ht="165.75" customHeight="1" x14ac:dyDescent="0.25">
      <c r="A48" s="20" t="s">
        <v>23</v>
      </c>
      <c r="B48" s="69" t="s">
        <v>163</v>
      </c>
      <c r="C48" s="25">
        <v>5</v>
      </c>
      <c r="D48" s="26" t="s">
        <v>196</v>
      </c>
      <c r="E48" s="25" t="s">
        <v>38</v>
      </c>
      <c r="F48" s="25" t="s">
        <v>161</v>
      </c>
      <c r="G48" s="28">
        <v>3200</v>
      </c>
      <c r="H48" s="28"/>
      <c r="I48" s="28">
        <v>3200</v>
      </c>
      <c r="J48" s="29"/>
      <c r="K48" s="29"/>
      <c r="L48" s="29"/>
      <c r="M48" s="30" t="s">
        <v>164</v>
      </c>
      <c r="N48" s="30"/>
      <c r="O48" s="23" t="s">
        <v>41</v>
      </c>
    </row>
    <row r="49" spans="1:15" ht="15" customHeight="1" x14ac:dyDescent="0.25">
      <c r="A49" s="20" t="s">
        <v>23</v>
      </c>
      <c r="B49" s="30"/>
      <c r="C49" s="18"/>
      <c r="D49" s="38" t="s">
        <v>12</v>
      </c>
      <c r="E49" s="18"/>
      <c r="F49" s="18"/>
      <c r="G49" s="39">
        <v>22475.8</v>
      </c>
      <c r="H49" s="39">
        <v>0</v>
      </c>
      <c r="I49" s="39">
        <v>18529.7</v>
      </c>
      <c r="J49" s="39">
        <v>0</v>
      </c>
      <c r="K49" s="39">
        <v>0</v>
      </c>
      <c r="L49" s="39">
        <v>3946.1</v>
      </c>
      <c r="M49" s="30"/>
      <c r="N49" s="18"/>
      <c r="O49" s="23" t="s">
        <v>41</v>
      </c>
    </row>
    <row r="50" spans="1:15" s="24" customFormat="1" x14ac:dyDescent="0.25">
      <c r="A50" s="20"/>
      <c r="B50" s="35" t="s">
        <v>216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23"/>
    </row>
    <row r="51" spans="1:15" ht="75" x14ac:dyDescent="0.25">
      <c r="A51" s="70" t="s">
        <v>23</v>
      </c>
      <c r="B51" s="30" t="s">
        <v>165</v>
      </c>
      <c r="C51" s="18">
        <v>26</v>
      </c>
      <c r="D51" s="30" t="s">
        <v>166</v>
      </c>
      <c r="E51" s="18" t="s">
        <v>38</v>
      </c>
      <c r="F51" s="18" t="s">
        <v>167</v>
      </c>
      <c r="G51" s="71">
        <v>623.68799999999999</v>
      </c>
      <c r="H51" s="71"/>
      <c r="I51" s="71">
        <v>623.68799999999999</v>
      </c>
      <c r="J51" s="71"/>
      <c r="K51" s="71"/>
      <c r="L51" s="71"/>
      <c r="M51" s="30" t="s">
        <v>168</v>
      </c>
      <c r="N51" s="18">
        <v>1</v>
      </c>
    </row>
    <row r="52" spans="1:15" ht="120" x14ac:dyDescent="0.25">
      <c r="A52" s="70" t="s">
        <v>23</v>
      </c>
      <c r="B52" s="30" t="s">
        <v>165</v>
      </c>
      <c r="C52" s="18">
        <v>27</v>
      </c>
      <c r="D52" s="30" t="s">
        <v>169</v>
      </c>
      <c r="E52" s="18" t="s">
        <v>38</v>
      </c>
      <c r="F52" s="18" t="s">
        <v>167</v>
      </c>
      <c r="G52" s="71">
        <v>1057.0360000000001</v>
      </c>
      <c r="H52" s="71"/>
      <c r="I52" s="71">
        <v>1057.0360000000001</v>
      </c>
      <c r="J52" s="71"/>
      <c r="K52" s="71"/>
      <c r="L52" s="71"/>
      <c r="M52" s="30" t="s">
        <v>168</v>
      </c>
      <c r="N52" s="18">
        <v>1</v>
      </c>
    </row>
    <row r="53" spans="1:15" ht="195" x14ac:dyDescent="0.25">
      <c r="A53" s="70" t="s">
        <v>23</v>
      </c>
      <c r="B53" s="30" t="s">
        <v>165</v>
      </c>
      <c r="C53" s="18">
        <v>31</v>
      </c>
      <c r="D53" s="30" t="s">
        <v>197</v>
      </c>
      <c r="E53" s="18" t="s">
        <v>38</v>
      </c>
      <c r="F53" s="18" t="s">
        <v>198</v>
      </c>
      <c r="G53" s="71">
        <v>80168.293999999994</v>
      </c>
      <c r="H53" s="71"/>
      <c r="I53" s="71">
        <v>80168.293999999994</v>
      </c>
      <c r="J53" s="71"/>
      <c r="K53" s="71"/>
      <c r="L53" s="71"/>
      <c r="M53" s="30" t="s">
        <v>168</v>
      </c>
      <c r="N53" s="18">
        <v>1</v>
      </c>
    </row>
    <row r="54" spans="1:15" ht="15" customHeight="1" x14ac:dyDescent="0.25">
      <c r="A54" s="20" t="s">
        <v>23</v>
      </c>
      <c r="B54" s="30"/>
      <c r="C54" s="18"/>
      <c r="D54" s="38" t="s">
        <v>12</v>
      </c>
      <c r="E54" s="18"/>
      <c r="F54" s="18"/>
      <c r="G54" s="39">
        <v>3287218.2309999997</v>
      </c>
      <c r="H54" s="39">
        <v>39</v>
      </c>
      <c r="I54" s="39">
        <v>102203.91099999999</v>
      </c>
      <c r="J54" s="39">
        <v>2661095.7199999997</v>
      </c>
      <c r="K54" s="39">
        <v>201370.00000000003</v>
      </c>
      <c r="L54" s="39">
        <v>322509.59999999998</v>
      </c>
      <c r="M54" s="30"/>
      <c r="N54" s="18"/>
      <c r="O54" s="23" t="s">
        <v>41</v>
      </c>
    </row>
    <row r="55" spans="1:15" s="24" customFormat="1" x14ac:dyDescent="0.25">
      <c r="A55" s="20"/>
      <c r="B55" s="21" t="s">
        <v>170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</row>
    <row r="56" spans="1:15" ht="94.5" customHeight="1" x14ac:dyDescent="0.25">
      <c r="A56" s="20" t="s">
        <v>23</v>
      </c>
      <c r="B56" s="69" t="s">
        <v>171</v>
      </c>
      <c r="C56" s="25">
        <v>5</v>
      </c>
      <c r="D56" s="30" t="s">
        <v>172</v>
      </c>
      <c r="E56" s="18" t="s">
        <v>38</v>
      </c>
      <c r="F56" s="18" t="s">
        <v>173</v>
      </c>
      <c r="G56" s="28">
        <v>278506.62255999993</v>
      </c>
      <c r="H56" s="28"/>
      <c r="I56" s="28">
        <v>278506.62255999993</v>
      </c>
      <c r="J56" s="28"/>
      <c r="K56" s="28"/>
      <c r="L56" s="28"/>
      <c r="M56" s="72"/>
      <c r="N56" s="73"/>
      <c r="O56" s="31" t="s">
        <v>26</v>
      </c>
    </row>
    <row r="57" spans="1:15" ht="22.5" customHeight="1" x14ac:dyDescent="0.25">
      <c r="B57" s="74"/>
      <c r="C57" s="18" t="s">
        <v>174</v>
      </c>
      <c r="D57" s="30" t="s">
        <v>175</v>
      </c>
      <c r="E57" s="43" t="s">
        <v>38</v>
      </c>
      <c r="F57" s="43" t="s">
        <v>176</v>
      </c>
      <c r="G57" s="28">
        <v>113653.94</v>
      </c>
      <c r="H57" s="28"/>
      <c r="I57" s="28">
        <v>113653.94</v>
      </c>
      <c r="J57" s="28"/>
      <c r="K57" s="28"/>
      <c r="L57" s="28"/>
      <c r="M57" s="72"/>
      <c r="N57" s="75"/>
    </row>
    <row r="58" spans="1:15" ht="153.75" customHeight="1" x14ac:dyDescent="0.25">
      <c r="B58" s="74"/>
      <c r="C58" s="43"/>
      <c r="D58" s="43" t="s">
        <v>177</v>
      </c>
      <c r="E58" s="52"/>
      <c r="F58" s="52"/>
      <c r="G58" s="28">
        <v>14000</v>
      </c>
      <c r="H58" s="28"/>
      <c r="I58" s="28">
        <v>14000</v>
      </c>
      <c r="J58" s="28"/>
      <c r="K58" s="28"/>
      <c r="L58" s="28"/>
      <c r="M58" s="76" t="s">
        <v>178</v>
      </c>
      <c r="N58" s="77"/>
    </row>
    <row r="59" spans="1:15" ht="127.5" customHeight="1" x14ac:dyDescent="0.25">
      <c r="B59" s="74"/>
      <c r="C59" s="78"/>
      <c r="D59" s="78"/>
      <c r="E59" s="52"/>
      <c r="F59" s="52"/>
      <c r="G59" s="28">
        <v>49271</v>
      </c>
      <c r="H59" s="28"/>
      <c r="I59" s="28">
        <v>49271</v>
      </c>
      <c r="J59" s="28"/>
      <c r="K59" s="28"/>
      <c r="L59" s="28"/>
      <c r="M59" s="76" t="s">
        <v>179</v>
      </c>
      <c r="N59" s="79"/>
    </row>
    <row r="60" spans="1:15" ht="124.5" customHeight="1" x14ac:dyDescent="0.25">
      <c r="B60" s="74"/>
      <c r="C60" s="78"/>
      <c r="D60" s="78"/>
      <c r="E60" s="52"/>
      <c r="F60" s="52"/>
      <c r="G60" s="28">
        <v>7646.84</v>
      </c>
      <c r="H60" s="28"/>
      <c r="I60" s="28">
        <v>7646.84</v>
      </c>
      <c r="J60" s="28"/>
      <c r="K60" s="28"/>
      <c r="L60" s="28"/>
      <c r="M60" s="76" t="s">
        <v>180</v>
      </c>
      <c r="N60" s="79"/>
    </row>
    <row r="61" spans="1:15" ht="30" customHeight="1" x14ac:dyDescent="0.25">
      <c r="B61" s="74"/>
      <c r="C61" s="78"/>
      <c r="D61" s="78"/>
      <c r="E61" s="52"/>
      <c r="F61" s="52"/>
      <c r="G61" s="28">
        <v>2000</v>
      </c>
      <c r="H61" s="28"/>
      <c r="I61" s="28">
        <v>2000</v>
      </c>
      <c r="J61" s="28"/>
      <c r="K61" s="28"/>
      <c r="L61" s="28"/>
      <c r="M61" s="76" t="s">
        <v>181</v>
      </c>
      <c r="N61" s="79"/>
    </row>
    <row r="62" spans="1:15" ht="165.75" customHeight="1" x14ac:dyDescent="0.25">
      <c r="B62" s="74"/>
      <c r="C62" s="78"/>
      <c r="D62" s="78"/>
      <c r="E62" s="52"/>
      <c r="F62" s="52"/>
      <c r="G62" s="28">
        <v>14568.06</v>
      </c>
      <c r="H62" s="28"/>
      <c r="I62" s="28">
        <v>14568.06</v>
      </c>
      <c r="J62" s="28"/>
      <c r="K62" s="28"/>
      <c r="L62" s="28"/>
      <c r="M62" s="76" t="s">
        <v>182</v>
      </c>
      <c r="N62" s="79"/>
    </row>
    <row r="63" spans="1:15" ht="32.25" customHeight="1" x14ac:dyDescent="0.25">
      <c r="B63" s="74"/>
      <c r="C63" s="78"/>
      <c r="D63" s="78"/>
      <c r="E63" s="52"/>
      <c r="F63" s="52"/>
      <c r="G63" s="28">
        <v>2500</v>
      </c>
      <c r="H63" s="28"/>
      <c r="I63" s="28">
        <v>2500</v>
      </c>
      <c r="J63" s="28"/>
      <c r="K63" s="28"/>
      <c r="L63" s="28"/>
      <c r="M63" s="76" t="s">
        <v>183</v>
      </c>
      <c r="N63" s="79"/>
    </row>
    <row r="64" spans="1:15" ht="106.5" customHeight="1" x14ac:dyDescent="0.25">
      <c r="B64" s="74"/>
      <c r="C64" s="78"/>
      <c r="D64" s="78"/>
      <c r="E64" s="52"/>
      <c r="F64" s="52"/>
      <c r="G64" s="28">
        <v>20068.04</v>
      </c>
      <c r="H64" s="28"/>
      <c r="I64" s="28">
        <v>20068.04</v>
      </c>
      <c r="J64" s="28"/>
      <c r="K64" s="28"/>
      <c r="L64" s="28"/>
      <c r="M64" s="76" t="s">
        <v>184</v>
      </c>
      <c r="N64" s="79"/>
    </row>
    <row r="65" spans="1:21" ht="90.75" customHeight="1" x14ac:dyDescent="0.25">
      <c r="B65" s="74"/>
      <c r="C65" s="78"/>
      <c r="D65" s="78"/>
      <c r="E65" s="52"/>
      <c r="F65" s="52"/>
      <c r="G65" s="28">
        <v>3600</v>
      </c>
      <c r="H65" s="28"/>
      <c r="I65" s="28">
        <v>3600</v>
      </c>
      <c r="J65" s="28"/>
      <c r="K65" s="28"/>
      <c r="L65" s="28"/>
      <c r="M65" s="76" t="s">
        <v>185</v>
      </c>
      <c r="N65" s="79"/>
      <c r="O65" s="31" t="s">
        <v>26</v>
      </c>
    </row>
    <row r="66" spans="1:21" ht="15" customHeight="1" x14ac:dyDescent="0.25">
      <c r="A66" s="20" t="s">
        <v>23</v>
      </c>
      <c r="B66" s="30"/>
      <c r="C66" s="18"/>
      <c r="D66" s="38" t="s">
        <v>12</v>
      </c>
      <c r="E66" s="18"/>
      <c r="F66" s="18"/>
      <c r="G66" s="39">
        <v>278649.45255999995</v>
      </c>
      <c r="H66" s="39">
        <v>0</v>
      </c>
      <c r="I66" s="39">
        <v>278649.45255999995</v>
      </c>
      <c r="J66" s="39">
        <v>0</v>
      </c>
      <c r="K66" s="39">
        <v>0</v>
      </c>
      <c r="L66" s="39">
        <v>0</v>
      </c>
      <c r="M66" s="30"/>
      <c r="N66" s="18"/>
      <c r="O66" s="23" t="s">
        <v>41</v>
      </c>
    </row>
    <row r="67" spans="1:21" s="24" customFormat="1" x14ac:dyDescent="0.25">
      <c r="A67" s="20"/>
      <c r="B67" s="35" t="s">
        <v>217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  <c r="O67" s="23"/>
    </row>
    <row r="68" spans="1:21" ht="180.75" customHeight="1" x14ac:dyDescent="0.25">
      <c r="A68" s="20" t="s">
        <v>23</v>
      </c>
      <c r="B68" s="69" t="s">
        <v>199</v>
      </c>
      <c r="C68" s="25">
        <v>1</v>
      </c>
      <c r="D68" s="30" t="s">
        <v>200</v>
      </c>
      <c r="E68" s="18" t="s">
        <v>38</v>
      </c>
      <c r="F68" s="18" t="s">
        <v>187</v>
      </c>
      <c r="G68" s="80">
        <v>5209.8959999999997</v>
      </c>
      <c r="H68" s="80"/>
      <c r="I68" s="80">
        <v>5209.8959999999997</v>
      </c>
      <c r="J68" s="28"/>
      <c r="K68" s="28"/>
      <c r="L68" s="28"/>
      <c r="M68" s="30" t="s">
        <v>201</v>
      </c>
      <c r="N68" s="18" t="s">
        <v>202</v>
      </c>
      <c r="O68" s="31" t="s">
        <v>26</v>
      </c>
    </row>
    <row r="69" spans="1:21" ht="180.75" customHeight="1" x14ac:dyDescent="0.25">
      <c r="A69" s="20" t="s">
        <v>23</v>
      </c>
      <c r="B69" s="69" t="s">
        <v>186</v>
      </c>
      <c r="C69" s="25">
        <v>14</v>
      </c>
      <c r="D69" s="30" t="s">
        <v>203</v>
      </c>
      <c r="E69" s="18" t="s">
        <v>38</v>
      </c>
      <c r="F69" s="18" t="s">
        <v>187</v>
      </c>
      <c r="G69" s="80">
        <v>1464.2750000000001</v>
      </c>
      <c r="H69" s="80"/>
      <c r="I69" s="80">
        <v>1464.2750000000001</v>
      </c>
      <c r="J69" s="28"/>
      <c r="K69" s="28"/>
      <c r="L69" s="28"/>
      <c r="M69" s="30" t="s">
        <v>188</v>
      </c>
      <c r="N69" s="18"/>
      <c r="O69" s="31" t="s">
        <v>26</v>
      </c>
    </row>
    <row r="70" spans="1:21" ht="15" customHeight="1" x14ac:dyDescent="0.25">
      <c r="A70" s="20" t="s">
        <v>23</v>
      </c>
      <c r="B70" s="30"/>
      <c r="C70" s="18"/>
      <c r="D70" s="38" t="s">
        <v>12</v>
      </c>
      <c r="E70" s="18"/>
      <c r="F70" s="18"/>
      <c r="G70" s="39">
        <v>1063794.5209999999</v>
      </c>
      <c r="H70" s="39">
        <v>830108.10000000009</v>
      </c>
      <c r="I70" s="39">
        <v>219236.921</v>
      </c>
      <c r="J70" s="39">
        <v>0</v>
      </c>
      <c r="K70" s="39">
        <v>0</v>
      </c>
      <c r="L70" s="39">
        <v>14449.5</v>
      </c>
      <c r="M70" s="30"/>
      <c r="N70" s="18"/>
      <c r="O70" s="23" t="s">
        <v>41</v>
      </c>
    </row>
    <row r="71" spans="1:21" s="24" customFormat="1" x14ac:dyDescent="0.25">
      <c r="A71" s="20"/>
      <c r="B71" s="35" t="s">
        <v>218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7"/>
      <c r="O71" s="23"/>
    </row>
    <row r="72" spans="1:21" ht="180.75" customHeight="1" x14ac:dyDescent="0.25">
      <c r="A72" s="20" t="s">
        <v>23</v>
      </c>
      <c r="B72" s="69" t="s">
        <v>189</v>
      </c>
      <c r="C72" s="25">
        <v>1</v>
      </c>
      <c r="D72" s="30" t="s">
        <v>190</v>
      </c>
      <c r="E72" s="18" t="s">
        <v>38</v>
      </c>
      <c r="F72" s="18" t="s">
        <v>191</v>
      </c>
      <c r="G72" s="80">
        <v>31534</v>
      </c>
      <c r="H72" s="80"/>
      <c r="I72" s="80"/>
      <c r="J72" s="28">
        <v>25415.18</v>
      </c>
      <c r="K72" s="28">
        <v>80</v>
      </c>
      <c r="L72" s="28">
        <v>6038.82</v>
      </c>
      <c r="M72" s="30" t="s">
        <v>192</v>
      </c>
      <c r="N72" s="18" t="s">
        <v>193</v>
      </c>
      <c r="O72" s="31" t="s">
        <v>26</v>
      </c>
    </row>
    <row r="73" spans="1:21" ht="15" customHeight="1" x14ac:dyDescent="0.25">
      <c r="A73" s="20" t="s">
        <v>23</v>
      </c>
      <c r="B73" s="30"/>
      <c r="C73" s="18"/>
      <c r="D73" s="38" t="s">
        <v>12</v>
      </c>
      <c r="E73" s="18"/>
      <c r="F73" s="18"/>
      <c r="G73" s="39">
        <v>65974.764999999999</v>
      </c>
      <c r="H73" s="39">
        <v>0</v>
      </c>
      <c r="I73" s="39">
        <v>1088.5999999999999</v>
      </c>
      <c r="J73" s="39">
        <v>53330.985000000001</v>
      </c>
      <c r="K73" s="39">
        <v>80</v>
      </c>
      <c r="L73" s="39">
        <v>11475.18</v>
      </c>
      <c r="M73" s="30"/>
      <c r="N73" s="18"/>
      <c r="O73" s="23" t="s">
        <v>41</v>
      </c>
    </row>
    <row r="74" spans="1:21" ht="24.75" customHeight="1" x14ac:dyDescent="0.25">
      <c r="A74" s="20"/>
      <c r="D74" s="7"/>
      <c r="G74" s="81"/>
      <c r="H74" s="81"/>
      <c r="I74" s="81"/>
      <c r="J74" s="81"/>
      <c r="K74" s="81"/>
      <c r="L74" s="81"/>
      <c r="O74" s="23"/>
    </row>
    <row r="75" spans="1:21" s="8" customFormat="1" ht="18.75" x14ac:dyDescent="0.25">
      <c r="A75" s="1"/>
      <c r="B75" s="82" t="s">
        <v>194</v>
      </c>
      <c r="C75" s="83"/>
      <c r="D75" s="84"/>
      <c r="E75" s="83"/>
      <c r="F75" s="84"/>
      <c r="G75" s="84"/>
      <c r="H75" s="84"/>
      <c r="I75" s="84"/>
      <c r="J75" s="84"/>
      <c r="K75" s="84"/>
      <c r="L75" s="84"/>
      <c r="M75" s="85"/>
    </row>
    <row r="76" spans="1:21" s="86" customFormat="1" ht="30.75" customHeight="1" x14ac:dyDescent="0.25">
      <c r="B76" s="87"/>
      <c r="C76" s="87"/>
      <c r="D76" s="87"/>
      <c r="E76" s="87"/>
      <c r="F76" s="87"/>
      <c r="G76" s="88"/>
      <c r="H76" s="88"/>
      <c r="I76" s="88"/>
      <c r="J76" s="81"/>
      <c r="K76" s="81"/>
      <c r="L76" s="81"/>
      <c r="M76" s="7"/>
      <c r="N76" s="17"/>
      <c r="O76" s="7"/>
    </row>
    <row r="77" spans="1:21" x14ac:dyDescent="0.25">
      <c r="G77" s="89">
        <v>5249669.7065599998</v>
      </c>
      <c r="H77" s="89">
        <v>895338.10000000009</v>
      </c>
      <c r="I77" s="89">
        <v>1051006.3715599999</v>
      </c>
      <c r="J77" s="89">
        <v>2728078.3549999995</v>
      </c>
      <c r="K77" s="89">
        <v>216867.50000000003</v>
      </c>
      <c r="L77" s="89">
        <v>358379.37999999995</v>
      </c>
    </row>
    <row r="78" spans="1:21" s="11" customFormat="1" x14ac:dyDescent="0.25">
      <c r="A78" s="9"/>
      <c r="C78" s="17"/>
      <c r="E78" s="17"/>
      <c r="F78" s="17"/>
      <c r="G78" s="89">
        <f>G16+G20+G33+G40+G49+G54+G66+G70+G73+G45</f>
        <v>5249669.7065599998</v>
      </c>
      <c r="H78" s="89">
        <f t="shared" ref="H78:L78" si="1">H16+H20+H33+H40+H49+H54+H66+H70+H73+H45</f>
        <v>895338.10000000009</v>
      </c>
      <c r="I78" s="89">
        <f t="shared" si="1"/>
        <v>1051006.3715599999</v>
      </c>
      <c r="J78" s="89">
        <f t="shared" si="1"/>
        <v>2728078.3549999995</v>
      </c>
      <c r="K78" s="89">
        <f t="shared" si="1"/>
        <v>216867.50000000003</v>
      </c>
      <c r="L78" s="89">
        <f t="shared" si="1"/>
        <v>358379.37999999995</v>
      </c>
      <c r="N78" s="17"/>
      <c r="P78" s="9"/>
      <c r="Q78" s="9"/>
      <c r="R78" s="9"/>
      <c r="S78" s="9"/>
      <c r="T78" s="9"/>
      <c r="U78" s="9"/>
    </row>
    <row r="79" spans="1:21" x14ac:dyDescent="0.25">
      <c r="G79" s="89">
        <f>G77-G78</f>
        <v>0</v>
      </c>
      <c r="H79" s="89">
        <f t="shared" ref="H79:L79" si="2">H77-H78</f>
        <v>0</v>
      </c>
      <c r="I79" s="89">
        <f t="shared" si="2"/>
        <v>0</v>
      </c>
      <c r="J79" s="89">
        <f t="shared" si="2"/>
        <v>0</v>
      </c>
      <c r="K79" s="89">
        <f t="shared" si="2"/>
        <v>0</v>
      </c>
      <c r="L79" s="89">
        <f t="shared" si="2"/>
        <v>0</v>
      </c>
    </row>
  </sheetData>
  <autoFilter ref="B9:AA9" xr:uid="{00000000-0009-0000-0000-000000000000}"/>
  <mergeCells count="54">
    <mergeCell ref="B67:N67"/>
    <mergeCell ref="B71:N71"/>
    <mergeCell ref="B76:F76"/>
    <mergeCell ref="M60:N60"/>
    <mergeCell ref="M61:N61"/>
    <mergeCell ref="M62:N62"/>
    <mergeCell ref="M63:N63"/>
    <mergeCell ref="M64:N64"/>
    <mergeCell ref="M65:N65"/>
    <mergeCell ref="B44:N44"/>
    <mergeCell ref="B46:N46"/>
    <mergeCell ref="B50:N50"/>
    <mergeCell ref="B55:N55"/>
    <mergeCell ref="E57:E65"/>
    <mergeCell ref="F57:F65"/>
    <mergeCell ref="C58:C65"/>
    <mergeCell ref="D58:D65"/>
    <mergeCell ref="M58:N58"/>
    <mergeCell ref="M59:N59"/>
    <mergeCell ref="B30:N30"/>
    <mergeCell ref="B32:N32"/>
    <mergeCell ref="B34:N34"/>
    <mergeCell ref="B35:B39"/>
    <mergeCell ref="B41:N41"/>
    <mergeCell ref="B42:N42"/>
    <mergeCell ref="B17:N17"/>
    <mergeCell ref="B21:N21"/>
    <mergeCell ref="B22:N22"/>
    <mergeCell ref="B23:B29"/>
    <mergeCell ref="E23:E29"/>
    <mergeCell ref="M23:M29"/>
    <mergeCell ref="N23:N29"/>
    <mergeCell ref="M7:M8"/>
    <mergeCell ref="N7:N8"/>
    <mergeCell ref="B10:N10"/>
    <mergeCell ref="B11:N11"/>
    <mergeCell ref="B14:N14"/>
    <mergeCell ref="B15:N15"/>
    <mergeCell ref="G6:G8"/>
    <mergeCell ref="H6:L6"/>
    <mergeCell ref="H7:H8"/>
    <mergeCell ref="I7:J7"/>
    <mergeCell ref="K7:K8"/>
    <mergeCell ref="L7:L8"/>
    <mergeCell ref="L2:N2"/>
    <mergeCell ref="B3:N3"/>
    <mergeCell ref="B4:N4"/>
    <mergeCell ref="B5:B8"/>
    <mergeCell ref="C5:C8"/>
    <mergeCell ref="D5:D8"/>
    <mergeCell ref="E5:E8"/>
    <mergeCell ref="F5:F8"/>
    <mergeCell ref="G5:L5"/>
    <mergeCell ref="M5:N6"/>
  </mergeCells>
  <printOptions horizontalCentered="1"/>
  <pageMargins left="0.11811023622047245" right="0" top="0.98425196850393704" bottom="0.35433070866141736" header="0" footer="0"/>
  <pageSetup paperSize="9" scale="58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37B8-34BB-4A21-9989-C92052D9A14D}">
  <dimension ref="A1:S35"/>
  <sheetViews>
    <sheetView view="pageBreakPreview" topLeftCell="A13" zoomScale="75" zoomScaleNormal="100" zoomScaleSheetLayoutView="75" zoomScalePageLayoutView="32" workbookViewId="0">
      <selection activeCell="G17" sqref="G17"/>
    </sheetView>
  </sheetViews>
  <sheetFormatPr defaultRowHeight="15" x14ac:dyDescent="0.25"/>
  <cols>
    <col min="1" max="1" width="5.7109375" customWidth="1"/>
    <col min="2" max="2" width="6.7109375" style="90" customWidth="1"/>
    <col min="3" max="3" width="20.7109375" customWidth="1"/>
    <col min="4" max="4" width="24.140625" customWidth="1"/>
    <col min="5" max="5" width="16.42578125" style="24" customWidth="1"/>
    <col min="6" max="6" width="13.140625" customWidth="1"/>
    <col min="7" max="7" width="23" style="91" customWidth="1"/>
    <col min="8" max="8" width="16.7109375" customWidth="1"/>
    <col min="9" max="9" width="14.42578125" customWidth="1"/>
    <col min="10" max="10" width="13.28515625" customWidth="1"/>
    <col min="11" max="11" width="14.85546875" customWidth="1"/>
    <col min="12" max="12" width="19.42578125" customWidth="1"/>
    <col min="13" max="13" width="13.28515625" customWidth="1"/>
    <col min="14" max="14" width="16" customWidth="1"/>
    <col min="15" max="15" width="19.140625" customWidth="1"/>
    <col min="16" max="16" width="18.140625" customWidth="1"/>
    <col min="17" max="17" width="21.42578125" customWidth="1"/>
    <col min="18" max="18" width="14.85546875" customWidth="1"/>
    <col min="19" max="19" width="5.85546875" style="102" customWidth="1"/>
  </cols>
  <sheetData>
    <row r="1" spans="1:19" ht="129.75" customHeight="1" x14ac:dyDescent="0.25">
      <c r="Q1" s="92" t="s">
        <v>0</v>
      </c>
      <c r="R1" s="92"/>
      <c r="S1" s="92"/>
    </row>
    <row r="2" spans="1:19" s="8" customFormat="1" ht="39.75" customHeight="1" x14ac:dyDescent="0.25">
      <c r="A2" s="1"/>
      <c r="B2" s="2"/>
      <c r="C2" s="3"/>
      <c r="D2" s="3"/>
      <c r="E2" s="2"/>
      <c r="F2" s="4"/>
      <c r="G2" s="93"/>
      <c r="H2" s="5"/>
      <c r="I2" s="5"/>
      <c r="J2" s="5"/>
      <c r="K2" s="5"/>
      <c r="L2" s="5"/>
      <c r="M2" s="5"/>
      <c r="N2" s="5"/>
      <c r="O2" s="5"/>
      <c r="P2" s="94"/>
      <c r="Q2" s="94"/>
      <c r="R2" s="94"/>
      <c r="S2" s="7"/>
    </row>
    <row r="3" spans="1:19" s="8" customFormat="1" ht="24.75" customHeight="1" x14ac:dyDescent="0.25">
      <c r="A3" s="1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"/>
      <c r="S3" s="97"/>
    </row>
    <row r="4" spans="1:19" ht="33" customHeight="1" x14ac:dyDescent="0.25">
      <c r="B4" s="98"/>
      <c r="C4" s="98"/>
      <c r="D4" s="98"/>
      <c r="E4" s="99"/>
      <c r="F4" s="98"/>
      <c r="G4" s="100"/>
      <c r="H4" s="98"/>
      <c r="I4" s="98"/>
      <c r="J4" s="98"/>
      <c r="K4" s="98"/>
      <c r="L4" s="98"/>
      <c r="M4" s="98"/>
      <c r="N4" s="98"/>
      <c r="O4" s="98"/>
      <c r="P4" s="98"/>
      <c r="Q4" s="101"/>
      <c r="R4" s="98"/>
    </row>
    <row r="5" spans="1:19" s="103" customFormat="1" ht="15" customHeight="1" x14ac:dyDescent="0.25">
      <c r="B5" s="104" t="s">
        <v>2</v>
      </c>
      <c r="C5" s="105" t="s">
        <v>3</v>
      </c>
      <c r="D5" s="104" t="s">
        <v>4</v>
      </c>
      <c r="E5" s="106" t="s">
        <v>5</v>
      </c>
      <c r="F5" s="107" t="s">
        <v>6</v>
      </c>
      <c r="G5" s="108" t="s">
        <v>7</v>
      </c>
      <c r="H5" s="107" t="s">
        <v>8</v>
      </c>
      <c r="I5" s="104" t="s">
        <v>9</v>
      </c>
      <c r="J5" s="104"/>
      <c r="K5" s="104"/>
      <c r="L5" s="104"/>
      <c r="M5" s="104"/>
      <c r="N5" s="104"/>
      <c r="O5" s="104"/>
      <c r="P5" s="104"/>
      <c r="Q5" s="108" t="s">
        <v>10</v>
      </c>
      <c r="R5" s="108" t="s">
        <v>11</v>
      </c>
      <c r="S5" s="109"/>
    </row>
    <row r="6" spans="1:19" s="103" customFormat="1" ht="15.75" customHeight="1" x14ac:dyDescent="0.25">
      <c r="B6" s="104"/>
      <c r="C6" s="105"/>
      <c r="D6" s="104"/>
      <c r="E6" s="110"/>
      <c r="F6" s="111"/>
      <c r="G6" s="112"/>
      <c r="H6" s="111"/>
      <c r="I6" s="105" t="s">
        <v>12</v>
      </c>
      <c r="J6" s="104" t="s">
        <v>13</v>
      </c>
      <c r="K6" s="104"/>
      <c r="L6" s="104"/>
      <c r="M6" s="104"/>
      <c r="N6" s="104"/>
      <c r="O6" s="104"/>
      <c r="P6" s="104"/>
      <c r="Q6" s="112"/>
      <c r="R6" s="112"/>
      <c r="S6" s="109"/>
    </row>
    <row r="7" spans="1:19" s="103" customFormat="1" ht="15.75" customHeight="1" x14ac:dyDescent="0.25">
      <c r="B7" s="104"/>
      <c r="C7" s="105"/>
      <c r="D7" s="104"/>
      <c r="E7" s="110"/>
      <c r="F7" s="111"/>
      <c r="G7" s="112"/>
      <c r="H7" s="111"/>
      <c r="I7" s="105"/>
      <c r="J7" s="113" t="s">
        <v>14</v>
      </c>
      <c r="K7" s="114"/>
      <c r="L7" s="114"/>
      <c r="M7" s="113" t="s">
        <v>15</v>
      </c>
      <c r="N7" s="114"/>
      <c r="O7" s="114"/>
      <c r="P7" s="107" t="s">
        <v>16</v>
      </c>
      <c r="Q7" s="112"/>
      <c r="R7" s="112"/>
      <c r="S7" s="109"/>
    </row>
    <row r="8" spans="1:19" s="103" customFormat="1" ht="195" x14ac:dyDescent="0.25">
      <c r="B8" s="104"/>
      <c r="C8" s="105"/>
      <c r="D8" s="104"/>
      <c r="E8" s="115"/>
      <c r="F8" s="116"/>
      <c r="G8" s="117"/>
      <c r="H8" s="116"/>
      <c r="I8" s="105"/>
      <c r="J8" s="118" t="s">
        <v>17</v>
      </c>
      <c r="K8" s="118" t="s">
        <v>18</v>
      </c>
      <c r="L8" s="118" t="s">
        <v>19</v>
      </c>
      <c r="M8" s="118" t="s">
        <v>20</v>
      </c>
      <c r="N8" s="118" t="s">
        <v>21</v>
      </c>
      <c r="O8" s="118" t="s">
        <v>22</v>
      </c>
      <c r="P8" s="116"/>
      <c r="Q8" s="117"/>
      <c r="R8" s="117"/>
      <c r="S8" s="109"/>
    </row>
    <row r="9" spans="1:19" s="90" customFormat="1" x14ac:dyDescent="0.25">
      <c r="B9" s="118">
        <v>1</v>
      </c>
      <c r="C9" s="118">
        <v>2</v>
      </c>
      <c r="D9" s="118">
        <v>3</v>
      </c>
      <c r="E9" s="119">
        <v>4</v>
      </c>
      <c r="F9" s="118">
        <v>5</v>
      </c>
      <c r="G9" s="120">
        <v>6</v>
      </c>
      <c r="H9" s="118">
        <v>7</v>
      </c>
      <c r="I9" s="118">
        <v>8</v>
      </c>
      <c r="J9" s="118">
        <v>9</v>
      </c>
      <c r="K9" s="118">
        <v>10</v>
      </c>
      <c r="L9" s="118">
        <v>11</v>
      </c>
      <c r="M9" s="118">
        <v>12</v>
      </c>
      <c r="N9" s="118">
        <v>13</v>
      </c>
      <c r="O9" s="118">
        <v>14</v>
      </c>
      <c r="P9" s="118">
        <v>15</v>
      </c>
      <c r="Q9" s="118">
        <v>16</v>
      </c>
      <c r="R9" s="118">
        <v>17</v>
      </c>
      <c r="S9" s="102"/>
    </row>
    <row r="10" spans="1:19" s="24" customFormat="1" x14ac:dyDescent="0.25">
      <c r="A10" s="99"/>
      <c r="B10" s="121" t="s">
        <v>219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124"/>
    </row>
    <row r="11" spans="1:19" s="8" customFormat="1" ht="27.75" customHeight="1" x14ac:dyDescent="0.25">
      <c r="A11" s="20" t="s">
        <v>23</v>
      </c>
      <c r="B11" s="125" t="s">
        <v>24</v>
      </c>
      <c r="C11" s="126" t="s">
        <v>25</v>
      </c>
      <c r="D11" s="126"/>
      <c r="E11" s="127"/>
      <c r="F11" s="127"/>
      <c r="G11" s="128"/>
      <c r="H11" s="129">
        <v>1931375.1850000001</v>
      </c>
      <c r="I11" s="129">
        <v>673245.97618999996</v>
      </c>
      <c r="J11" s="129">
        <v>0</v>
      </c>
      <c r="K11" s="129">
        <v>350000</v>
      </c>
      <c r="L11" s="129">
        <v>21360</v>
      </c>
      <c r="M11" s="129">
        <v>127995.124</v>
      </c>
      <c r="N11" s="129">
        <v>78090.707189999986</v>
      </c>
      <c r="O11" s="129">
        <v>1403.2650000000001</v>
      </c>
      <c r="P11" s="129">
        <v>94396.88</v>
      </c>
      <c r="Q11" s="130"/>
      <c r="R11" s="129"/>
      <c r="S11" s="131" t="s">
        <v>26</v>
      </c>
    </row>
    <row r="12" spans="1:19" s="8" customFormat="1" ht="141.75" customHeight="1" x14ac:dyDescent="0.25">
      <c r="A12" s="20" t="s">
        <v>23</v>
      </c>
      <c r="B12" s="119">
        <v>12</v>
      </c>
      <c r="C12" s="30" t="s">
        <v>204</v>
      </c>
      <c r="D12" s="26" t="s">
        <v>205</v>
      </c>
      <c r="E12" s="18" t="s">
        <v>206</v>
      </c>
      <c r="F12" s="18">
        <v>2021</v>
      </c>
      <c r="G12" s="18" t="s">
        <v>207</v>
      </c>
      <c r="H12" s="71">
        <v>138519.22</v>
      </c>
      <c r="I12" s="71">
        <v>24775.64</v>
      </c>
      <c r="J12" s="71"/>
      <c r="K12" s="71"/>
      <c r="L12" s="71"/>
      <c r="M12" s="71">
        <v>24775.64</v>
      </c>
      <c r="N12" s="71"/>
      <c r="O12" s="132"/>
      <c r="P12" s="71"/>
      <c r="Q12" s="133" t="s">
        <v>32</v>
      </c>
      <c r="R12" s="18"/>
      <c r="S12" s="134"/>
    </row>
    <row r="13" spans="1:19" s="8" customFormat="1" ht="141.75" customHeight="1" x14ac:dyDescent="0.25">
      <c r="A13" s="20"/>
      <c r="B13" s="119">
        <v>13</v>
      </c>
      <c r="C13" s="30" t="s">
        <v>204</v>
      </c>
      <c r="D13" s="26" t="s">
        <v>208</v>
      </c>
      <c r="E13" s="18" t="s">
        <v>206</v>
      </c>
      <c r="F13" s="18">
        <v>2021</v>
      </c>
      <c r="G13" s="18" t="s">
        <v>207</v>
      </c>
      <c r="H13" s="71">
        <v>98138.089000000007</v>
      </c>
      <c r="I13" s="71">
        <v>24539.26</v>
      </c>
      <c r="J13" s="71"/>
      <c r="K13" s="71"/>
      <c r="L13" s="71"/>
      <c r="M13" s="71">
        <v>24539.26</v>
      </c>
      <c r="N13" s="71"/>
      <c r="O13" s="132"/>
      <c r="P13" s="71"/>
      <c r="Q13" s="133" t="s">
        <v>32</v>
      </c>
      <c r="R13" s="18"/>
      <c r="S13" s="134" t="s">
        <v>26</v>
      </c>
    </row>
    <row r="14" spans="1:19" s="8" customFormat="1" ht="120" x14ac:dyDescent="0.25">
      <c r="A14" s="20" t="s">
        <v>23</v>
      </c>
      <c r="B14" s="119">
        <v>16</v>
      </c>
      <c r="C14" s="30" t="s">
        <v>27</v>
      </c>
      <c r="D14" s="26" t="s">
        <v>28</v>
      </c>
      <c r="E14" s="18" t="s">
        <v>29</v>
      </c>
      <c r="F14" s="18" t="s">
        <v>30</v>
      </c>
      <c r="G14" s="18" t="s">
        <v>31</v>
      </c>
      <c r="H14" s="71">
        <v>108606.49</v>
      </c>
      <c r="I14" s="71">
        <v>4</v>
      </c>
      <c r="J14" s="71"/>
      <c r="K14" s="71"/>
      <c r="L14" s="71"/>
      <c r="M14" s="71">
        <v>4</v>
      </c>
      <c r="N14" s="71"/>
      <c r="O14" s="132"/>
      <c r="P14" s="71"/>
      <c r="Q14" s="133" t="s">
        <v>32</v>
      </c>
      <c r="R14" s="18"/>
      <c r="S14" s="134" t="s">
        <v>26</v>
      </c>
    </row>
    <row r="15" spans="1:19" s="24" customFormat="1" x14ac:dyDescent="0.25">
      <c r="A15" s="99"/>
      <c r="B15" s="121" t="s">
        <v>223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124"/>
    </row>
    <row r="16" spans="1:19" s="8" customFormat="1" ht="16.5" customHeight="1" x14ac:dyDescent="0.25">
      <c r="A16" s="20" t="s">
        <v>23</v>
      </c>
      <c r="B16" s="125" t="s">
        <v>33</v>
      </c>
      <c r="C16" s="126" t="s">
        <v>34</v>
      </c>
      <c r="D16" s="126"/>
      <c r="E16" s="127"/>
      <c r="F16" s="127"/>
      <c r="G16" s="128"/>
      <c r="H16" s="129">
        <v>3630935.5084899999</v>
      </c>
      <c r="I16" s="129">
        <v>1043724.7668799998</v>
      </c>
      <c r="J16" s="129">
        <v>153196.37</v>
      </c>
      <c r="K16" s="129">
        <v>0</v>
      </c>
      <c r="L16" s="129">
        <v>402473.54098999989</v>
      </c>
      <c r="M16" s="129">
        <v>218883.08100000001</v>
      </c>
      <c r="N16" s="129">
        <v>189913.45489000005</v>
      </c>
      <c r="O16" s="129">
        <v>21921.212</v>
      </c>
      <c r="P16" s="129">
        <v>57337.108</v>
      </c>
      <c r="Q16" s="130"/>
      <c r="R16" s="129"/>
      <c r="S16" s="131" t="s">
        <v>26</v>
      </c>
    </row>
    <row r="17" spans="1:19" s="8" customFormat="1" ht="120" x14ac:dyDescent="0.25">
      <c r="A17" s="20" t="s">
        <v>23</v>
      </c>
      <c r="B17" s="119">
        <v>7</v>
      </c>
      <c r="C17" s="30" t="s">
        <v>35</v>
      </c>
      <c r="D17" s="26" t="s">
        <v>36</v>
      </c>
      <c r="E17" s="18" t="s">
        <v>37</v>
      </c>
      <c r="F17" s="18" t="s">
        <v>38</v>
      </c>
      <c r="G17" s="18" t="s">
        <v>39</v>
      </c>
      <c r="H17" s="71">
        <v>120451.47</v>
      </c>
      <c r="I17" s="71">
        <v>65806.73</v>
      </c>
      <c r="J17" s="71"/>
      <c r="K17" s="71"/>
      <c r="L17" s="71"/>
      <c r="M17" s="71">
        <v>65806.73</v>
      </c>
      <c r="N17" s="71"/>
      <c r="O17" s="132"/>
      <c r="P17" s="71"/>
      <c r="Q17" s="133" t="s">
        <v>40</v>
      </c>
      <c r="R17" s="18"/>
      <c r="S17" s="134" t="s">
        <v>41</v>
      </c>
    </row>
    <row r="18" spans="1:19" s="24" customFormat="1" x14ac:dyDescent="0.25">
      <c r="A18" s="20"/>
      <c r="B18" s="128" t="s">
        <v>42</v>
      </c>
      <c r="C18" s="32" t="s">
        <v>43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135"/>
    </row>
    <row r="19" spans="1:19" s="8" customFormat="1" ht="27.75" customHeight="1" x14ac:dyDescent="0.25">
      <c r="A19" s="20" t="s">
        <v>23</v>
      </c>
      <c r="B19" s="125" t="s">
        <v>44</v>
      </c>
      <c r="C19" s="126" t="s">
        <v>45</v>
      </c>
      <c r="D19" s="126"/>
      <c r="E19" s="127"/>
      <c r="F19" s="127"/>
      <c r="G19" s="128"/>
      <c r="H19" s="129">
        <v>783665.73899999994</v>
      </c>
      <c r="I19" s="129">
        <v>274609.82141000003</v>
      </c>
      <c r="J19" s="129">
        <v>113232.86199999999</v>
      </c>
      <c r="K19" s="129">
        <v>0</v>
      </c>
      <c r="L19" s="129">
        <v>5388</v>
      </c>
      <c r="M19" s="129">
        <v>80756.047999999995</v>
      </c>
      <c r="N19" s="129">
        <v>48732.911409999993</v>
      </c>
      <c r="O19" s="129">
        <v>26500</v>
      </c>
      <c r="P19" s="129">
        <v>0</v>
      </c>
      <c r="Q19" s="130"/>
      <c r="R19" s="129"/>
      <c r="S19" s="131" t="s">
        <v>26</v>
      </c>
    </row>
    <row r="20" spans="1:19" s="8" customFormat="1" ht="152.25" customHeight="1" x14ac:dyDescent="0.25">
      <c r="A20" s="20" t="s">
        <v>23</v>
      </c>
      <c r="B20" s="119">
        <v>2</v>
      </c>
      <c r="C20" s="30" t="s">
        <v>46</v>
      </c>
      <c r="D20" s="26" t="s">
        <v>47</v>
      </c>
      <c r="E20" s="18" t="s">
        <v>48</v>
      </c>
      <c r="F20" s="18" t="s">
        <v>49</v>
      </c>
      <c r="G20" s="18" t="s">
        <v>220</v>
      </c>
      <c r="H20" s="71">
        <v>96028.524999999994</v>
      </c>
      <c r="I20" s="71">
        <v>38704.853999999992</v>
      </c>
      <c r="J20" s="71"/>
      <c r="K20" s="71"/>
      <c r="L20" s="71"/>
      <c r="M20" s="71">
        <v>38704.853999999992</v>
      </c>
      <c r="N20" s="71"/>
      <c r="O20" s="132"/>
      <c r="P20" s="71"/>
      <c r="Q20" s="133" t="s">
        <v>50</v>
      </c>
      <c r="R20" s="18"/>
      <c r="S20" s="134" t="s">
        <v>41</v>
      </c>
    </row>
    <row r="21" spans="1:19" s="8" customFormat="1" ht="120.75" customHeight="1" x14ac:dyDescent="0.25">
      <c r="A21" s="20" t="s">
        <v>23</v>
      </c>
      <c r="B21" s="119">
        <v>8</v>
      </c>
      <c r="C21" s="30" t="s">
        <v>46</v>
      </c>
      <c r="D21" s="26" t="s">
        <v>51</v>
      </c>
      <c r="E21" s="18" t="s">
        <v>52</v>
      </c>
      <c r="F21" s="18" t="s">
        <v>38</v>
      </c>
      <c r="G21" s="18" t="s">
        <v>221</v>
      </c>
      <c r="H21" s="71">
        <v>713.5</v>
      </c>
      <c r="I21" s="71">
        <v>708.3</v>
      </c>
      <c r="J21" s="71"/>
      <c r="K21" s="71"/>
      <c r="L21" s="71"/>
      <c r="M21" s="71">
        <v>708.3</v>
      </c>
      <c r="N21" s="71"/>
      <c r="O21" s="132"/>
      <c r="P21" s="71"/>
      <c r="Q21" s="133" t="s">
        <v>53</v>
      </c>
      <c r="R21" s="18"/>
      <c r="S21" s="134" t="s">
        <v>41</v>
      </c>
    </row>
    <row r="22" spans="1:19" s="24" customFormat="1" x14ac:dyDescent="0.25">
      <c r="A22" s="20"/>
      <c r="B22" s="128" t="s">
        <v>54</v>
      </c>
      <c r="C22" s="21" t="s">
        <v>55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35"/>
    </row>
    <row r="23" spans="1:19" s="8" customFormat="1" ht="18" customHeight="1" x14ac:dyDescent="0.25">
      <c r="A23" s="20" t="s">
        <v>23</v>
      </c>
      <c r="B23" s="125" t="s">
        <v>56</v>
      </c>
      <c r="C23" s="126" t="s">
        <v>57</v>
      </c>
      <c r="D23" s="126"/>
      <c r="E23" s="127"/>
      <c r="F23" s="127"/>
      <c r="G23" s="128"/>
      <c r="H23" s="129">
        <v>498848.18279999995</v>
      </c>
      <c r="I23" s="129">
        <v>151958.14762000003</v>
      </c>
      <c r="J23" s="129">
        <v>26453.487000000001</v>
      </c>
      <c r="K23" s="129">
        <v>0</v>
      </c>
      <c r="L23" s="129">
        <v>44829.902999999998</v>
      </c>
      <c r="M23" s="129">
        <v>71564.072</v>
      </c>
      <c r="N23" s="129">
        <v>707.2426200000001</v>
      </c>
      <c r="O23" s="129">
        <v>8403.4429999999993</v>
      </c>
      <c r="P23" s="129">
        <v>0</v>
      </c>
      <c r="Q23" s="130"/>
      <c r="R23" s="129"/>
      <c r="S23" s="131" t="s">
        <v>26</v>
      </c>
    </row>
    <row r="24" spans="1:19" s="8" customFormat="1" ht="147.75" customHeight="1" x14ac:dyDescent="0.25">
      <c r="A24" s="20" t="s">
        <v>23</v>
      </c>
      <c r="B24" s="119">
        <v>2</v>
      </c>
      <c r="C24" s="30" t="s">
        <v>58</v>
      </c>
      <c r="D24" s="26" t="s">
        <v>59</v>
      </c>
      <c r="E24" s="18" t="s">
        <v>60</v>
      </c>
      <c r="F24" s="18" t="s">
        <v>38</v>
      </c>
      <c r="G24" s="18" t="s">
        <v>61</v>
      </c>
      <c r="H24" s="71">
        <v>8431.9</v>
      </c>
      <c r="I24" s="71">
        <v>7742.9</v>
      </c>
      <c r="J24" s="71"/>
      <c r="K24" s="71"/>
      <c r="L24" s="71"/>
      <c r="M24" s="71">
        <v>7742.9</v>
      </c>
      <c r="N24" s="71"/>
      <c r="O24" s="132"/>
      <c r="P24" s="71"/>
      <c r="Q24" s="133" t="s">
        <v>62</v>
      </c>
      <c r="R24" s="18"/>
      <c r="S24" s="134" t="s">
        <v>41</v>
      </c>
    </row>
    <row r="25" spans="1:19" s="24" customFormat="1" x14ac:dyDescent="0.25">
      <c r="A25" s="20"/>
      <c r="B25" s="128" t="s">
        <v>63</v>
      </c>
      <c r="C25" s="21" t="s">
        <v>222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35"/>
    </row>
    <row r="26" spans="1:19" s="8" customFormat="1" ht="60.75" customHeight="1" x14ac:dyDescent="0.25">
      <c r="A26" s="20" t="s">
        <v>23</v>
      </c>
      <c r="B26" s="125" t="s">
        <v>64</v>
      </c>
      <c r="C26" s="126" t="s">
        <v>65</v>
      </c>
      <c r="D26" s="126"/>
      <c r="E26" s="127"/>
      <c r="F26" s="127"/>
      <c r="G26" s="128"/>
      <c r="H26" s="129">
        <v>1105022.1100000001</v>
      </c>
      <c r="I26" s="129">
        <v>426859.69387999998</v>
      </c>
      <c r="J26" s="129">
        <v>187939.20600000001</v>
      </c>
      <c r="K26" s="129">
        <v>116.964</v>
      </c>
      <c r="L26" s="129">
        <v>11464.119000000001</v>
      </c>
      <c r="M26" s="129">
        <v>150442.24899999998</v>
      </c>
      <c r="N26" s="129">
        <v>55299.667880000001</v>
      </c>
      <c r="O26" s="129">
        <v>10509.778</v>
      </c>
      <c r="P26" s="129">
        <v>11087.71</v>
      </c>
      <c r="Q26" s="130"/>
      <c r="R26" s="129"/>
      <c r="S26" s="131" t="s">
        <v>26</v>
      </c>
    </row>
    <row r="27" spans="1:19" s="8" customFormat="1" ht="138" customHeight="1" x14ac:dyDescent="0.25">
      <c r="A27" s="20" t="s">
        <v>23</v>
      </c>
      <c r="B27" s="119">
        <v>3</v>
      </c>
      <c r="C27" s="30" t="s">
        <v>66</v>
      </c>
      <c r="D27" s="26" t="s">
        <v>67</v>
      </c>
      <c r="E27" s="18" t="s">
        <v>68</v>
      </c>
      <c r="F27" s="18" t="s">
        <v>69</v>
      </c>
      <c r="G27" s="18" t="s">
        <v>70</v>
      </c>
      <c r="H27" s="71">
        <v>197915.06400000001</v>
      </c>
      <c r="I27" s="71">
        <v>113597.72199999999</v>
      </c>
      <c r="J27" s="71">
        <v>102237.95</v>
      </c>
      <c r="K27" s="71"/>
      <c r="L27" s="71"/>
      <c r="M27" s="71">
        <v>11359.772000000001</v>
      </c>
      <c r="N27" s="71"/>
      <c r="O27" s="132"/>
      <c r="P27" s="71"/>
      <c r="Q27" s="133" t="s">
        <v>71</v>
      </c>
      <c r="R27" s="18" t="s">
        <v>72</v>
      </c>
      <c r="S27" s="134" t="s">
        <v>41</v>
      </c>
    </row>
    <row r="28" spans="1:19" s="8" customFormat="1" ht="107.25" customHeight="1" x14ac:dyDescent="0.25">
      <c r="A28" s="20" t="s">
        <v>23</v>
      </c>
      <c r="B28" s="119">
        <v>32</v>
      </c>
      <c r="C28" s="30" t="s">
        <v>73</v>
      </c>
      <c r="D28" s="26" t="s">
        <v>74</v>
      </c>
      <c r="E28" s="18" t="s">
        <v>75</v>
      </c>
      <c r="F28" s="18" t="s">
        <v>69</v>
      </c>
      <c r="G28" s="18" t="s">
        <v>76</v>
      </c>
      <c r="H28" s="71">
        <v>196331.95600000001</v>
      </c>
      <c r="I28" s="71">
        <v>66277.226999999999</v>
      </c>
      <c r="J28" s="71"/>
      <c r="K28" s="71"/>
      <c r="L28" s="71"/>
      <c r="M28" s="71">
        <v>56277.226999999999</v>
      </c>
      <c r="N28" s="71"/>
      <c r="O28" s="71">
        <v>10000</v>
      </c>
      <c r="P28" s="71"/>
      <c r="Q28" s="133" t="s">
        <v>77</v>
      </c>
      <c r="R28" s="18"/>
      <c r="S28" s="134" t="s">
        <v>41</v>
      </c>
    </row>
    <row r="29" spans="1:19" s="24" customFormat="1" x14ac:dyDescent="0.25">
      <c r="A29" s="20"/>
      <c r="B29" s="128" t="s">
        <v>78</v>
      </c>
      <c r="C29" s="21" t="s">
        <v>79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23"/>
    </row>
    <row r="30" spans="1:19" x14ac:dyDescent="0.25">
      <c r="A30" s="20" t="s">
        <v>23</v>
      </c>
      <c r="B30" s="118"/>
      <c r="C30" s="137" t="s">
        <v>12</v>
      </c>
      <c r="D30" s="118"/>
      <c r="E30" s="119"/>
      <c r="F30" s="118"/>
      <c r="G30" s="120"/>
      <c r="H30" s="138">
        <v>22132863.896377891</v>
      </c>
      <c r="I30" s="138">
        <v>8027938.4184083007</v>
      </c>
      <c r="J30" s="138">
        <v>547247.87699999998</v>
      </c>
      <c r="K30" s="138">
        <v>786931.70660000003</v>
      </c>
      <c r="L30" s="138">
        <v>653835.47578999982</v>
      </c>
      <c r="M30" s="138">
        <v>1757436.5229999998</v>
      </c>
      <c r="N30" s="138">
        <v>446468.80318000005</v>
      </c>
      <c r="O30" s="138">
        <v>162458.34099999999</v>
      </c>
      <c r="P30" s="138">
        <v>3673559.6918382994</v>
      </c>
      <c r="Q30" s="139"/>
      <c r="R30" s="118"/>
      <c r="S30" s="102" t="s">
        <v>80</v>
      </c>
    </row>
    <row r="31" spans="1:19" ht="35.25" customHeight="1" x14ac:dyDescent="0.25">
      <c r="J31" s="140"/>
    </row>
    <row r="32" spans="1:19" s="141" customFormat="1" ht="21.75" customHeight="1" x14ac:dyDescent="0.25">
      <c r="B32" s="142"/>
      <c r="C32" s="6" t="s">
        <v>81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42"/>
      <c r="S32" s="143"/>
    </row>
    <row r="33" spans="2:16" x14ac:dyDescent="0.25">
      <c r="B33" s="144"/>
      <c r="C33" s="144"/>
      <c r="D33" s="144"/>
      <c r="E33" s="144"/>
      <c r="I33">
        <v>2570398.4059800003</v>
      </c>
      <c r="J33">
        <v>480821.92499999999</v>
      </c>
      <c r="K33">
        <v>350116.96399999998</v>
      </c>
      <c r="L33">
        <v>485515.56298999989</v>
      </c>
      <c r="M33">
        <v>649640.57400000002</v>
      </c>
      <c r="N33">
        <v>372743.98399000004</v>
      </c>
      <c r="O33">
        <v>68737.698000000004</v>
      </c>
      <c r="P33">
        <v>162821.698</v>
      </c>
    </row>
    <row r="34" spans="2:16" x14ac:dyDescent="0.25">
      <c r="I34" s="145">
        <f>I11+I16+I19+I23+I26</f>
        <v>2570398.4059800003</v>
      </c>
      <c r="J34" s="145">
        <f t="shared" ref="J34:P34" si="0">J11+J16+J19+J23+J26</f>
        <v>480821.92499999999</v>
      </c>
      <c r="K34">
        <f t="shared" si="0"/>
        <v>350116.96399999998</v>
      </c>
      <c r="L34">
        <f t="shared" si="0"/>
        <v>485515.56298999989</v>
      </c>
      <c r="M34">
        <f t="shared" si="0"/>
        <v>649640.57400000002</v>
      </c>
      <c r="N34">
        <f t="shared" si="0"/>
        <v>372743.98399000004</v>
      </c>
      <c r="O34">
        <f t="shared" si="0"/>
        <v>68737.698000000004</v>
      </c>
      <c r="P34">
        <f t="shared" si="0"/>
        <v>162821.698</v>
      </c>
    </row>
    <row r="35" spans="2:16" x14ac:dyDescent="0.25">
      <c r="I35" s="145">
        <f t="shared" ref="I35:P35" si="1">I34-I33</f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  <c r="N35">
        <f t="shared" si="1"/>
        <v>0</v>
      </c>
      <c r="O35">
        <f t="shared" si="1"/>
        <v>0</v>
      </c>
      <c r="P35">
        <f t="shared" si="1"/>
        <v>0</v>
      </c>
    </row>
  </sheetData>
  <autoFilter ref="B9:S30" xr:uid="{00000000-0009-0000-0000-000000000000}"/>
  <mergeCells count="25">
    <mergeCell ref="C32:Q32"/>
    <mergeCell ref="B33:E33"/>
    <mergeCell ref="B10:R10"/>
    <mergeCell ref="B15:R15"/>
    <mergeCell ref="C18:R18"/>
    <mergeCell ref="C22:R22"/>
    <mergeCell ref="C25:R25"/>
    <mergeCell ref="C29:R29"/>
    <mergeCell ref="Q5:Q8"/>
    <mergeCell ref="R5:R8"/>
    <mergeCell ref="I6:I8"/>
    <mergeCell ref="J6:P6"/>
    <mergeCell ref="J7:L7"/>
    <mergeCell ref="M7:O7"/>
    <mergeCell ref="P7:P8"/>
    <mergeCell ref="Q1:S1"/>
    <mergeCell ref="B3:Q3"/>
    <mergeCell ref="B5:B8"/>
    <mergeCell ref="C5:C8"/>
    <mergeCell ref="D5:D8"/>
    <mergeCell ref="E5:E8"/>
    <mergeCell ref="F5:F8"/>
    <mergeCell ref="G5:G8"/>
    <mergeCell ref="H5:H8"/>
    <mergeCell ref="I5:P5"/>
  </mergeCells>
  <pageMargins left="0" right="0" top="0.74803149606299213" bottom="0.74803149606299213" header="0.31496062992125984" footer="0.31496062992125984"/>
  <pageSetup paperSize="9" scale="48" fitToHeight="17" orientation="landscape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 Заходи 02.11</vt:lpstr>
      <vt:lpstr>Прооєкти 02.11 </vt:lpstr>
      <vt:lpstr>' Заходи 02.11'!Заголовки_для_печати</vt:lpstr>
      <vt:lpstr>'Прооєкти 02.11 '!Заголовки_для_печати</vt:lpstr>
      <vt:lpstr>' Заходи 02.11'!Область_печати</vt:lpstr>
      <vt:lpstr>'Прооєкти 02.11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ODA</dc:creator>
  <cp:lastModifiedBy>DE ODA</cp:lastModifiedBy>
  <dcterms:created xsi:type="dcterms:W3CDTF">2021-11-08T14:05:55Z</dcterms:created>
  <dcterms:modified xsi:type="dcterms:W3CDTF">2021-11-17T09:06:43Z</dcterms:modified>
</cp:coreProperties>
</file>