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зпорядження\2024\Про затверження Програми\Після юристів\"/>
    </mc:Choice>
  </mc:AlternateContent>
  <bookViews>
    <workbookView xWindow="0" yWindow="0" windowWidth="9195" windowHeight="5085"/>
  </bookViews>
  <sheets>
    <sheet name="Аркуш1" sheetId="1" r:id="rId1"/>
  </sheets>
  <definedNames>
    <definedName name="_xlnm.Print_Area" localSheetId="0">Аркуш1!$A$2:$J$165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6" i="1" l="1"/>
  <c r="G116" i="1"/>
  <c r="H116" i="1"/>
  <c r="I116" i="1"/>
  <c r="E116" i="1"/>
  <c r="F159" i="1"/>
  <c r="G159" i="1"/>
  <c r="H159" i="1"/>
  <c r="I159" i="1"/>
  <c r="F158" i="1"/>
  <c r="G158" i="1"/>
  <c r="H158" i="1"/>
  <c r="I158" i="1"/>
  <c r="F157" i="1"/>
  <c r="G157" i="1"/>
  <c r="H157" i="1"/>
  <c r="I157" i="1"/>
  <c r="F156" i="1"/>
  <c r="G156" i="1"/>
  <c r="H156" i="1"/>
  <c r="I156" i="1"/>
  <c r="E157" i="1"/>
  <c r="E158" i="1"/>
  <c r="E159" i="1"/>
  <c r="E156" i="1"/>
  <c r="F150" i="1"/>
  <c r="G150" i="1"/>
  <c r="H150" i="1"/>
  <c r="I150" i="1"/>
  <c r="F117" i="1"/>
  <c r="G117" i="1"/>
  <c r="H117" i="1"/>
  <c r="I117" i="1"/>
  <c r="E117" i="1"/>
  <c r="F114" i="1"/>
  <c r="F118" i="1" s="1"/>
  <c r="G114" i="1"/>
  <c r="G118" i="1" s="1"/>
  <c r="H114" i="1"/>
  <c r="H118" i="1" s="1"/>
  <c r="I114" i="1"/>
  <c r="I118" i="1" s="1"/>
  <c r="E114" i="1"/>
  <c r="E118" i="1" s="1"/>
  <c r="F104" i="1"/>
  <c r="G104" i="1"/>
  <c r="H104" i="1"/>
  <c r="I104" i="1"/>
  <c r="E104" i="1"/>
  <c r="F99" i="1"/>
  <c r="G99" i="1"/>
  <c r="H99" i="1"/>
  <c r="I99" i="1"/>
  <c r="E99" i="1"/>
  <c r="F94" i="1"/>
  <c r="G94" i="1"/>
  <c r="H94" i="1"/>
  <c r="I94" i="1"/>
  <c r="E94" i="1"/>
  <c r="F89" i="1"/>
  <c r="G89" i="1"/>
  <c r="H89" i="1"/>
  <c r="I89" i="1"/>
  <c r="E89" i="1"/>
  <c r="F84" i="1"/>
  <c r="G84" i="1"/>
  <c r="H84" i="1"/>
  <c r="I84" i="1"/>
  <c r="E84" i="1"/>
  <c r="F79" i="1"/>
  <c r="G79" i="1"/>
  <c r="H79" i="1"/>
  <c r="I79" i="1"/>
  <c r="E79" i="1"/>
  <c r="F74" i="1"/>
  <c r="G74" i="1"/>
  <c r="H74" i="1"/>
  <c r="I74" i="1"/>
  <c r="E74" i="1"/>
  <c r="F69" i="1"/>
  <c r="G69" i="1"/>
  <c r="H69" i="1"/>
  <c r="I69" i="1"/>
  <c r="E69" i="1"/>
  <c r="F62" i="1"/>
  <c r="G62" i="1"/>
  <c r="H62" i="1"/>
  <c r="I62" i="1"/>
  <c r="F61" i="1"/>
  <c r="G61" i="1"/>
  <c r="H61" i="1"/>
  <c r="I61" i="1"/>
  <c r="F60" i="1"/>
  <c r="G60" i="1"/>
  <c r="H60" i="1"/>
  <c r="I60" i="1"/>
  <c r="E61" i="1"/>
  <c r="E62" i="1"/>
  <c r="E60" i="1"/>
  <c r="E63" i="1" s="1"/>
  <c r="F53" i="1"/>
  <c r="G53" i="1"/>
  <c r="H53" i="1"/>
  <c r="I53" i="1"/>
  <c r="E53" i="1"/>
  <c r="F58" i="1"/>
  <c r="G58" i="1"/>
  <c r="H58" i="1"/>
  <c r="I58" i="1"/>
  <c r="E58" i="1"/>
  <c r="F48" i="1"/>
  <c r="G48" i="1"/>
  <c r="H48" i="1"/>
  <c r="I48" i="1"/>
  <c r="E48" i="1"/>
  <c r="F43" i="1"/>
  <c r="G43" i="1"/>
  <c r="H43" i="1"/>
  <c r="I43" i="1"/>
  <c r="E43" i="1"/>
  <c r="F38" i="1"/>
  <c r="G38" i="1"/>
  <c r="H38" i="1"/>
  <c r="I38" i="1"/>
  <c r="E38" i="1"/>
  <c r="F28" i="1"/>
  <c r="G28" i="1"/>
  <c r="H28" i="1"/>
  <c r="I28" i="1"/>
  <c r="E28" i="1"/>
  <c r="F18" i="1"/>
  <c r="G18" i="1"/>
  <c r="H18" i="1"/>
  <c r="I18" i="1"/>
  <c r="E18" i="1"/>
  <c r="D126" i="1"/>
  <c r="D127" i="1"/>
  <c r="D128" i="1"/>
  <c r="D129" i="1"/>
  <c r="D131" i="1"/>
  <c r="D136" i="1"/>
  <c r="D151" i="1"/>
  <c r="D152" i="1"/>
  <c r="D153" i="1"/>
  <c r="D154" i="1"/>
  <c r="D155" i="1"/>
  <c r="D161" i="1"/>
  <c r="D125" i="1"/>
  <c r="D124" i="1"/>
  <c r="D123" i="1"/>
  <c r="D122" i="1"/>
  <c r="D121" i="1"/>
  <c r="D85" i="1"/>
  <c r="D86" i="1"/>
  <c r="D87" i="1"/>
  <c r="D88" i="1"/>
  <c r="D90" i="1"/>
  <c r="D91" i="1"/>
  <c r="D92" i="1"/>
  <c r="D93" i="1"/>
  <c r="D95" i="1"/>
  <c r="D96" i="1"/>
  <c r="D97" i="1"/>
  <c r="D98" i="1"/>
  <c r="D100" i="1"/>
  <c r="D101" i="1"/>
  <c r="D102" i="1"/>
  <c r="D103" i="1"/>
  <c r="D105" i="1"/>
  <c r="D106" i="1"/>
  <c r="D107" i="1"/>
  <c r="D108" i="1"/>
  <c r="D109" i="1"/>
  <c r="D110" i="1"/>
  <c r="D111" i="1"/>
  <c r="D112" i="1"/>
  <c r="D113" i="1"/>
  <c r="D115" i="1"/>
  <c r="D70" i="1"/>
  <c r="D71" i="1"/>
  <c r="D72" i="1"/>
  <c r="D73" i="1"/>
  <c r="D75" i="1"/>
  <c r="D76" i="1"/>
  <c r="D77" i="1"/>
  <c r="D78" i="1"/>
  <c r="D81" i="1"/>
  <c r="D82" i="1"/>
  <c r="D83" i="1"/>
  <c r="D68" i="1"/>
  <c r="D67" i="1"/>
  <c r="D66" i="1"/>
  <c r="D65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4" i="1"/>
  <c r="D45" i="1"/>
  <c r="D46" i="1"/>
  <c r="D47" i="1"/>
  <c r="D49" i="1"/>
  <c r="D50" i="1"/>
  <c r="D51" i="1"/>
  <c r="D52" i="1"/>
  <c r="D54" i="1"/>
  <c r="D55" i="1"/>
  <c r="D56" i="1"/>
  <c r="D57" i="1"/>
  <c r="D59" i="1"/>
  <c r="D38" i="1" l="1"/>
  <c r="E160" i="1"/>
  <c r="H160" i="1"/>
  <c r="D43" i="1"/>
  <c r="D158" i="1"/>
  <c r="D69" i="1"/>
  <c r="E164" i="1"/>
  <c r="I162" i="1"/>
  <c r="H162" i="1"/>
  <c r="D118" i="1"/>
  <c r="I119" i="1"/>
  <c r="D62" i="1"/>
  <c r="I63" i="1"/>
  <c r="G164" i="1"/>
  <c r="E162" i="1"/>
  <c r="I164" i="1"/>
  <c r="H164" i="1"/>
  <c r="I160" i="1"/>
  <c r="G63" i="1"/>
  <c r="F63" i="1"/>
  <c r="D53" i="1"/>
  <c r="E163" i="1"/>
  <c r="I163" i="1"/>
  <c r="D61" i="1"/>
  <c r="H63" i="1"/>
  <c r="F164" i="1"/>
  <c r="G162" i="1"/>
  <c r="F162" i="1"/>
  <c r="D157" i="1"/>
  <c r="D94" i="1"/>
  <c r="H163" i="1"/>
  <c r="D130" i="1"/>
  <c r="D156" i="1"/>
  <c r="D99" i="1"/>
  <c r="G119" i="1"/>
  <c r="D114" i="1"/>
  <c r="F119" i="1"/>
  <c r="D79" i="1"/>
  <c r="G163" i="1"/>
  <c r="H119" i="1"/>
  <c r="F163" i="1"/>
  <c r="D117" i="1"/>
  <c r="D48" i="1"/>
  <c r="D28" i="1"/>
  <c r="D104" i="1"/>
  <c r="E119" i="1"/>
  <c r="D116" i="1"/>
  <c r="D84" i="1"/>
  <c r="G160" i="1"/>
  <c r="D159" i="1"/>
  <c r="F160" i="1"/>
  <c r="D137" i="1"/>
  <c r="D132" i="1"/>
  <c r="D133" i="1"/>
  <c r="D89" i="1"/>
  <c r="D74" i="1"/>
  <c r="D60" i="1"/>
  <c r="D58" i="1"/>
  <c r="D18" i="1"/>
  <c r="F13" i="1"/>
  <c r="G13" i="1"/>
  <c r="H13" i="1"/>
  <c r="I13" i="1"/>
  <c r="E13" i="1"/>
  <c r="D10" i="1"/>
  <c r="D11" i="1"/>
  <c r="D12" i="1"/>
  <c r="G165" i="1" l="1"/>
  <c r="D162" i="1"/>
  <c r="H165" i="1"/>
  <c r="I165" i="1"/>
  <c r="E165" i="1"/>
  <c r="D63" i="1"/>
  <c r="D164" i="1"/>
  <c r="D160" i="1"/>
  <c r="D163" i="1"/>
  <c r="D119" i="1"/>
  <c r="F165" i="1"/>
  <c r="D138" i="1"/>
  <c r="D134" i="1"/>
  <c r="D13" i="1"/>
  <c r="D165" i="1" l="1"/>
  <c r="D139" i="1"/>
  <c r="D135" i="1"/>
  <c r="D141" i="1" l="1"/>
  <c r="D140" i="1"/>
  <c r="D144" i="1" l="1"/>
  <c r="D143" i="1"/>
  <c r="D142" i="1"/>
  <c r="D145" i="1" l="1"/>
  <c r="D147" i="1"/>
  <c r="D148" i="1"/>
  <c r="D146" i="1" l="1"/>
  <c r="D149" i="1"/>
  <c r="E150" i="1" l="1"/>
  <c r="D150" i="1" s="1"/>
</calcChain>
</file>

<file path=xl/sharedStrings.xml><?xml version="1.0" encoding="utf-8"?>
<sst xmlns="http://schemas.openxmlformats.org/spreadsheetml/2006/main" count="252" uniqueCount="86">
  <si>
    <t xml:space="preserve">Найменування заходу </t>
  </si>
  <si>
    <t xml:space="preserve">Джерела фінансування </t>
  </si>
  <si>
    <t>Орієнтовні  обсяги видатків, тис.грн.</t>
  </si>
  <si>
    <t>1. Масові заходи та активний спосіб життя без бар'єрів</t>
  </si>
  <si>
    <t>інші джерела</t>
  </si>
  <si>
    <t>всього</t>
  </si>
  <si>
    <t>Відповідальний виконавець</t>
  </si>
  <si>
    <t>в т.ч.за роками</t>
  </si>
  <si>
    <t>державний бюджет</t>
  </si>
  <si>
    <t xml:space="preserve">обласний бюджет </t>
  </si>
  <si>
    <t>бюджети місцевого самоврядування</t>
  </si>
  <si>
    <t>Додаток                                                                                до Регіональної цільової програми розвитку фізичної культури і спорту в Донецькій області на 2025-2029 роки</t>
  </si>
  <si>
    <t xml:space="preserve">Завдання і заходи Регіональної цільової програми розвитку фізичної культури і спорту в Донецькій області на 2025-2029 роки </t>
  </si>
  <si>
    <t xml:space="preserve">2. Активна робота та розвиток мережі центрів фізичного здоров'я населення "Спорт для всіх", забезпечення їх діяльності </t>
  </si>
  <si>
    <t xml:space="preserve">Очікувані результати </t>
  </si>
  <si>
    <t>Створені умови для занять фізичною культурою і активного способу життя населення</t>
  </si>
  <si>
    <t xml:space="preserve">у межах відповідних бюджетних призначень </t>
  </si>
  <si>
    <t>Забезпечено організацію роботи та функціонування закладів</t>
  </si>
  <si>
    <t xml:space="preserve">Управління фізичної культури та спорту облдержадміністрації </t>
  </si>
  <si>
    <t>Разом за розділом</t>
  </si>
  <si>
    <t xml:space="preserve">5. Залучення провідних спортсменів та тренерів для проведення майстер-класів з видів спорту, онлайн занять, челенджів, флешмобів </t>
  </si>
  <si>
    <t>Здійснено заходи для інтеграції ветеранів війни, захисників і захисниць учасників бойових дій до спортивного життя</t>
  </si>
  <si>
    <t>Надано сприяння підвищенню рівня свідомого ставлення молоді до активного та здорового способу життя</t>
  </si>
  <si>
    <t>Здійснено заходи для  підтримки ментального здоров'я внутрішньо переміщених осіб</t>
  </si>
  <si>
    <t xml:space="preserve">Створено клубні спільноти прихильників бігу, скандинавської хотьби, фітнесу, адаптивних видів спорту, організовано їх діяльність в онлайн форматі  </t>
  </si>
  <si>
    <t>Підтримано і збережено традиції фізкультурно-спортивних товариств</t>
  </si>
  <si>
    <t xml:space="preserve">Управління фізичної культури та спорту облдержадміністрації, ДОЦФЗН "Спорт для всіх", виконавчі органи  рад ТГ, ВА, ВЦА  </t>
  </si>
  <si>
    <t xml:space="preserve">Управління фізичної культури та спорту облдержадміністрації, ДОЦФЗН "Спорт для всіх", обласний центр фізкультурно-оздоровчої роботи (далі - ОЦФОР), виконавчі органи  рад ТГ, ВА, ВЦА  </t>
  </si>
  <si>
    <t>2. Дитячо-юнацький, резервний і спорт вищих досягнень</t>
  </si>
  <si>
    <t>1. Забезпечення підготовки і проведення фізкультурно-оздоровчих, спортивних заходів та спортивних змагань з видів спорту, навчально-тренувальних зборів до змагань вищого рівня та участі в них</t>
  </si>
  <si>
    <t xml:space="preserve">Управління фізичної культури та спорту облдержадміністрації, РДА, РВА, виконавчі органи  рад ТГ, ВА, ВЦА  </t>
  </si>
  <si>
    <t xml:space="preserve">Управління фізичної культури та спорту облдержадміністрації, виконавчі органи  рад ТГ, ВА, ВЦА  </t>
  </si>
  <si>
    <t xml:space="preserve">Забезпечено виконання календарного плану фізкультурно-оздоровчих, спортивних заходів та спортивних змагань з видів спорту </t>
  </si>
  <si>
    <t>Створено умови для спортивних занять дітей, формування резерву до команд з видів спорту</t>
  </si>
  <si>
    <t>4. Забезпечення діяльності комунального закладу "Донецький обласний спеціалізований фаховий коледж спортивного профілю ім.С.Бубки" (далі - КЗ "ДОСФКСП ім. С.Бубки")</t>
  </si>
  <si>
    <t>Управління фізичної культури та спорту облдержадміністрації, КЗ "ДОСФКСП  ім. С.Бубки"</t>
  </si>
  <si>
    <t xml:space="preserve">8. Проведення  фізкультурно-оздоровчої діяльності та фізкультурно-спортивної реабілітації осіб з інвалідністю та забезпечення діяльності Донецького регіонального центру з фізичної культури і спорту осіб з інвалідністю "Інваспорт"   (далі - ДРЦ "Інваспорт") </t>
  </si>
  <si>
    <t xml:space="preserve">Управління фізичної культури та спорту облдержадміністрації, ШВСМ </t>
  </si>
  <si>
    <t>Управління фізичної культури та спорту облдержадміністрації, КНП "ДРЦСМ"</t>
  </si>
  <si>
    <t xml:space="preserve">Управління фізичної культури та спорту облдержадміністрації, КНП "ДРЦСМ" виконавчі органи рад ТГ, ВА, ВЦА </t>
  </si>
  <si>
    <t xml:space="preserve">6. Забезпечення діяльності штатної спортивної команди резервного спорту з олімпійських видів спорту </t>
  </si>
  <si>
    <t xml:space="preserve">8. Забезпечення діяльності комунального некомерційного підприємства "Донецький регіональний центр спортивної медицини" (далі - КНП "ДРЦСМ"), здійснення медичного контролю за функціональним станом здоров'я спортсменів </t>
  </si>
  <si>
    <t>Забезпечено залучення осіб з інвалідністю до занять фізичною культурою і спортом та спортивної реабілітації</t>
  </si>
  <si>
    <t>Забезпечено діяльність закладу та пітримку неолімпійських видів спорту</t>
  </si>
  <si>
    <t xml:space="preserve">Управління фізичної культури та спорту облдержадміністрації, ОЦФОР </t>
  </si>
  <si>
    <t xml:space="preserve">Управління фізичної культури та спорту облдержадміністрації, ДРЦ "Інваспорт" </t>
  </si>
  <si>
    <t>3. Спортивна інфраструктура і цифровізація</t>
  </si>
  <si>
    <t>4. Застосування у роботі цифрових інструментів - інформаційних систем присвоєння спортивних звань з видів спорту, визнаних в Україні, проведення спортивних заходів, атестації тренерів, тренерів-викладачів та внесення обєктів до електронного реєстру спортивних споруд</t>
  </si>
  <si>
    <t>Управління фізичної культури та спорту облдержадміністрації</t>
  </si>
  <si>
    <t>Забезпечено проведення моніторингу пошкоджень та руйнувань спортивних об'єктів</t>
  </si>
  <si>
    <t xml:space="preserve">За висновками проведеного аудиту визначено перелік спортивних об'єктів для відновлення </t>
  </si>
  <si>
    <t>Отримані проектині пропозиції щодо відновлення спортивних об'єктів</t>
  </si>
  <si>
    <t>Забезпечено внесення відповідних данних до інформаційних систем</t>
  </si>
  <si>
    <t>Поширено відповідну інформацію на сторінках веб-сайтів та соціальних мереж</t>
  </si>
  <si>
    <t xml:space="preserve">10. Сприяння діяльності обласного відділення Національного олімпійського комітету України в Донецькій області  </t>
  </si>
  <si>
    <t xml:space="preserve">Управління фізичної культури та спорту облдержадміністрації, Відділення Національного олімпійського комітету в Донецькій області </t>
  </si>
  <si>
    <t>5. Здійснення заходів та інформаційних компаній щодо популяризації здорового способу життя, принципів чесної гри, недопущення гендерних стереотипів, насильства, дискримінації осіб з інвалідністю у спорті</t>
  </si>
  <si>
    <t>Здійснено підтримку молодих, талановитих і перспективних олімпійців</t>
  </si>
  <si>
    <t>Проведено динамічний моніторинг стану здоров’я осіб, які займаються фізичною та спортом, надано медичну допомогу</t>
  </si>
  <si>
    <t xml:space="preserve">Здійснено фахову підготовку спортсменів шкільного блоку та молодших спеціалістів </t>
  </si>
  <si>
    <t>Надано сприяння і підтримку олімпійського руху та участі у відповідних заходах</t>
  </si>
  <si>
    <t>Проведено засідання колегії, семінар-наради, конференції, виїзні наради, форуми з нагальних питань</t>
  </si>
  <si>
    <t>Разом за Програмою:</t>
  </si>
  <si>
    <t>7. Проведення моніторингу стану спортивної інфраструктури, цифровізації та комунікації між суб'єктами сфери фізичної культури та спорту</t>
  </si>
  <si>
    <t>3. Розширення клубної аудиторії бігової спільноти і любителів скандинавської ходьби, оздоровчого фітнесу, активного сімейного дозвілля, спортивних клубів з адаптивних видів спорту та для осіб з обмеженнями повсякденного життя</t>
  </si>
  <si>
    <t xml:space="preserve">4. Сприяння діяльності фізкультурно-спортивних товариств (осередків Всеукраїнських організацій) та інших громадських об’єднань фізкультурно-спортивної спрямованості </t>
  </si>
  <si>
    <t>Здійснено публікації про визначення кращих спортсменів і тренерів та вручено пам'ятні сувеніри</t>
  </si>
  <si>
    <t>6. Визначення та нагородження кращого спортсмена та тренера (за підсумками місяця, року) з олімпійських, неолімпійських видів спорту, видів спорту серед осіб з інвалідністю</t>
  </si>
  <si>
    <t xml:space="preserve">Проведено інформаційно-просвітницьку роботу, спрямовану на підвищення професійного рівня тренерів та фахівців спортивного руху </t>
  </si>
  <si>
    <t>3. Забезпечення діяльності школи вищої спортивної майстерності (далі - ШВСМ)</t>
  </si>
  <si>
    <t>Здійснені виплати для матеріальної підтримки спортсменів і тренерів</t>
  </si>
  <si>
    <t>Здійснені виплати щорічно 110 обласних стипендій для спортсменів і тренерів</t>
  </si>
  <si>
    <t>9.</t>
  </si>
  <si>
    <t>Управління фізичної культури та спорту облдержадміністрації, комунальна фізкультурно-оздоровча установа "Донецький обласний центр фізичного здоров'я населення "Спорт для всіх" (далі - ДОЦФЗН "Спорт для всіх"), райдержадміністрації, районні військові адміністрації (далі - РДА, РВА), військові адміністрації населених пунктів (далі - ВА), військово-цивільні адміністрації населених пунктів (далі - ВЦА), виконавчі органи  рад територіальних громад (далі - виконавчі органи рад ТГ)</t>
  </si>
  <si>
    <t>9. Забезпечення діяльності обласного центру фізкультурно-оздоровчої роботи</t>
  </si>
  <si>
    <r>
      <t xml:space="preserve">Створено умови для підготовки учнів </t>
    </r>
    <r>
      <rPr>
        <sz val="11"/>
        <color rgb="FFFF0000"/>
        <rFont val="Times New Roman"/>
        <family val="1"/>
        <charset val="204"/>
      </rPr>
      <t>-?</t>
    </r>
    <r>
      <rPr>
        <sz val="11"/>
        <rFont val="Times New Roman"/>
        <family val="1"/>
        <charset val="204"/>
      </rPr>
      <t xml:space="preserve">спортсменів вищої категорії, поповнення збірнх команд України </t>
    </r>
  </si>
  <si>
    <t>2. Проведення аудиту стану об'єктів  і визначення пріоритетних напрямів у відновленні пошкодженої спортивної інфраструктури та спортивних локацій</t>
  </si>
  <si>
    <t xml:space="preserve">3. Опрацювання за пошкодженими та/або зруйнованими об’єктами, що визначені для відновлення, проєктних пропозицій щодо будівництва, реконструкції, капітального  ремонту за принципами безбар'єрності та інклюзивного відновлення 
</t>
  </si>
  <si>
    <t>6.  Організація та проведення фізкультурно-оздоровчих і спортивних заходів за участю ветеранів війни, учасників бойових дій тощо</t>
  </si>
  <si>
    <t xml:space="preserve">7. Залучення внутрішньо переміщених осіб Донеччини до занять фізичною культурою і спортом за межами області (у гуманітарних, культурних хабах, центрах переселенців та інших локаціях) </t>
  </si>
  <si>
    <t xml:space="preserve">9. Сприяння професійному розвитку тренерів-викладачів і фахівців, участь у боротьбі із вживанням допінгу в спорті, попередження його застосування і розповсюдження </t>
  </si>
  <si>
    <t>1. Організація та проведення заходів у рамках реалізації соціального проєкту "Активні парки - локації здорової України", популяризація цифрової системи "Активні парки"</t>
  </si>
  <si>
    <t xml:space="preserve">1. Забезпечення внесення і актуалізації інформації у Державному реєстрі майна, пошкодженого та знищеного внаслідок бойових дій терористичних актів, диверсій, спричинених військовою агресією Російської Федерації про руйнування і пошкодження нерухомих спортивних об'єктів </t>
  </si>
  <si>
    <t>5. Виплата стипендій перспективним спортсменам Донецької області з олімпійських, неолімпійських видів спорту та спортсменам з інвалідністю, тренерам Донецької області за підготовку спортсменів з олімпійських, неолімпійських видів спорту та спортсменів з інвалідністю</t>
  </si>
  <si>
    <t xml:space="preserve">7. Виплата одноразових грошових винагород спортсменам і тренерам Донецької  області за досягнення високих спортивних результатів, зокрема, переможцям та призерам офіційних міжнародних змагань, учасникам Олімпійських, Паралімпійських, Дефлімпійських, Всесвітніх ігор та їх тренерам </t>
  </si>
  <si>
    <t xml:space="preserve">2. Збереження і забезпечення діяльності, розвиток існуючих і створення нових  дитячо-юнацьких спортивних шкіл і спеціалізованих спортивних шкіл олімпійського резерву, направлення перспективних спортсменів до КЗ «ДОСФКСП ім. С. Бубки»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</si>
</sst>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7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0" fillId="0" borderId="0" xfId="0" applyFont="1"/>
    <xf numFmtId="0" fontId="1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17" fillId="0" borderId="1" xfId="0" applyNumberFormat="1" applyFont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25-497B-8C7A-CF1FE8D9D192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25-497B-8C7A-CF1FE8D9D1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FA-4440-ABB3-F9B213D93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Аркуш1!$C$162:$C$164</c:f>
              <c:strCache>
                <c:ptCount val="3"/>
                <c:pt idx="0">
                  <c:v>обласний бюджет </c:v>
                </c:pt>
                <c:pt idx="1">
                  <c:v>бюджети місцевого самоврядування</c:v>
                </c:pt>
                <c:pt idx="2">
                  <c:v>інші джерела</c:v>
                </c:pt>
              </c:strCache>
            </c:strRef>
          </c:cat>
          <c:val>
            <c:numRef>
              <c:f>Аркуш1!$D$162:$D$164</c:f>
              <c:numCache>
                <c:formatCode>0.0</c:formatCode>
                <c:ptCount val="3"/>
                <c:pt idx="0">
                  <c:v>1440156.5000000002</c:v>
                </c:pt>
                <c:pt idx="1">
                  <c:v>340835</c:v>
                </c:pt>
                <c:pt idx="2">
                  <c:v>40331.100000000006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2-4DA4-B434-428ED1F9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170</xdr:row>
      <xdr:rowOff>8467</xdr:rowOff>
    </xdr:from>
    <xdr:to>
      <xdr:col>1</xdr:col>
      <xdr:colOff>1083733</xdr:colOff>
      <xdr:row>184</xdr:row>
      <xdr:rowOff>143934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20933B07-4A7E-C5ED-FC5C-0005461A6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42334</xdr:colOff>
      <xdr:row>130</xdr:row>
      <xdr:rowOff>59267</xdr:rowOff>
    </xdr:from>
    <xdr:to>
      <xdr:col>8</xdr:col>
      <xdr:colOff>592667</xdr:colOff>
      <xdr:row>134</xdr:row>
      <xdr:rowOff>237067</xdr:rowOff>
    </xdr:to>
    <xdr:sp macro="" textlink="">
      <xdr:nvSpPr>
        <xdr:cNvPr id="3" name="Прямокутник 2">
          <a:extLst>
            <a:ext uri="{FF2B5EF4-FFF2-40B4-BE49-F238E27FC236}">
              <a16:creationId xmlns:a16="http://schemas.microsoft.com/office/drawing/2014/main" id="{23F41E29-D6F6-91E2-F852-4274E77F71DE}"/>
            </a:ext>
          </a:extLst>
        </xdr:cNvPr>
        <xdr:cNvSpPr/>
      </xdr:nvSpPr>
      <xdr:spPr>
        <a:xfrm>
          <a:off x="8949267" y="29057600"/>
          <a:ext cx="3191933" cy="117686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>
              <a:solidFill>
                <a:sysClr val="windowText" lastClr="000000"/>
              </a:solidFill>
            </a:rPr>
            <a:t>Конкретні обсяги</a:t>
          </a:r>
          <a:r>
            <a:rPr lang="uk-UA" sz="1100" baseline="0">
              <a:solidFill>
                <a:sysClr val="windowText" lastClr="000000"/>
              </a:solidFill>
            </a:rPr>
            <a:t> і джерела фінансування будуть визначатись після припинення дії воєнного стану </a:t>
          </a:r>
          <a:endParaRPr lang="ru-UA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5"/>
  <sheetViews>
    <sheetView tabSelected="1" view="pageBreakPreview" topLeftCell="A156" zoomScale="90" zoomScaleNormal="90" zoomScaleSheetLayoutView="90" workbookViewId="0">
      <selection activeCell="B75" sqref="B75:B79"/>
    </sheetView>
  </sheetViews>
  <sheetFormatPr defaultRowHeight="15" x14ac:dyDescent="0.25"/>
  <cols>
    <col min="1" max="1" width="50.85546875" customWidth="1"/>
    <col min="2" max="2" width="51.28515625" customWidth="1"/>
    <col min="3" max="3" width="18.140625" customWidth="1"/>
    <col min="4" max="4" width="11.85546875" customWidth="1"/>
    <col min="5" max="7" width="9.7109375" customWidth="1"/>
    <col min="8" max="8" width="9.5703125" customWidth="1"/>
    <col min="9" max="9" width="9.28515625" customWidth="1"/>
    <col min="10" max="10" width="26.140625" customWidth="1"/>
  </cols>
  <sheetData>
    <row r="2" spans="1:11" ht="15.6" customHeight="1" x14ac:dyDescent="0.25">
      <c r="A2" s="4"/>
      <c r="B2" s="5"/>
      <c r="C2" s="5"/>
      <c r="D2" s="10"/>
      <c r="E2" s="6"/>
      <c r="F2" s="6"/>
      <c r="G2" s="10"/>
      <c r="H2" s="37" t="s">
        <v>11</v>
      </c>
      <c r="I2" s="37"/>
      <c r="J2" s="37"/>
    </row>
    <row r="3" spans="1:11" ht="52.15" customHeight="1" x14ac:dyDescent="0.25">
      <c r="A3" s="4"/>
      <c r="B3" s="5"/>
      <c r="C3" s="5"/>
      <c r="D3" s="6"/>
      <c r="E3" s="6"/>
      <c r="F3" s="6"/>
      <c r="G3" s="6"/>
      <c r="H3" s="37"/>
      <c r="I3" s="37"/>
      <c r="J3" s="37"/>
    </row>
    <row r="4" spans="1:11" ht="17.45" customHeight="1" x14ac:dyDescent="0.3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</row>
    <row r="5" spans="1:11" ht="18.75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ht="15.6" customHeight="1" x14ac:dyDescent="0.25">
      <c r="A6" s="41" t="s">
        <v>0</v>
      </c>
      <c r="B6" s="41" t="s">
        <v>6</v>
      </c>
      <c r="C6" s="41" t="s">
        <v>1</v>
      </c>
      <c r="D6" s="40" t="s">
        <v>2</v>
      </c>
      <c r="E6" s="40" t="s">
        <v>7</v>
      </c>
      <c r="F6" s="40"/>
      <c r="G6" s="40"/>
      <c r="H6" s="40"/>
      <c r="I6" s="40"/>
      <c r="J6" s="41" t="s">
        <v>14</v>
      </c>
    </row>
    <row r="7" spans="1:11" x14ac:dyDescent="0.25">
      <c r="A7" s="41"/>
      <c r="B7" s="41"/>
      <c r="C7" s="41"/>
      <c r="D7" s="40"/>
      <c r="E7" s="1">
        <v>2025</v>
      </c>
      <c r="F7" s="1">
        <v>2026</v>
      </c>
      <c r="G7" s="1">
        <v>2027</v>
      </c>
      <c r="H7" s="1">
        <v>2028</v>
      </c>
      <c r="I7" s="1">
        <v>2029</v>
      </c>
      <c r="J7" s="41"/>
    </row>
    <row r="8" spans="1:11" ht="28.9" customHeight="1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  <c r="J8" s="39"/>
      <c r="K8" s="9"/>
    </row>
    <row r="9" spans="1:11" ht="24" customHeight="1" x14ac:dyDescent="0.25">
      <c r="A9" s="28" t="s">
        <v>81</v>
      </c>
      <c r="B9" s="27" t="s">
        <v>73</v>
      </c>
      <c r="C9" s="8" t="s">
        <v>8</v>
      </c>
      <c r="D9" s="2"/>
      <c r="E9" s="36" t="s">
        <v>16</v>
      </c>
      <c r="F9" s="36"/>
      <c r="G9" s="36"/>
      <c r="H9" s="36"/>
      <c r="I9" s="36"/>
      <c r="J9" s="30" t="s">
        <v>15</v>
      </c>
    </row>
    <row r="10" spans="1:11" ht="24" customHeight="1" x14ac:dyDescent="0.25">
      <c r="A10" s="28"/>
      <c r="B10" s="27"/>
      <c r="C10" s="8" t="s">
        <v>9</v>
      </c>
      <c r="D10" s="2">
        <f t="shared" ref="D10:D12" si="0">E10+F10+G10+H10+I10</f>
        <v>0</v>
      </c>
      <c r="E10" s="3"/>
      <c r="F10" s="3"/>
      <c r="G10" s="3"/>
      <c r="H10" s="3"/>
      <c r="I10" s="3"/>
      <c r="J10" s="30"/>
    </row>
    <row r="11" spans="1:11" ht="28.15" customHeight="1" x14ac:dyDescent="0.25">
      <c r="A11" s="28"/>
      <c r="B11" s="27"/>
      <c r="C11" s="1" t="s">
        <v>10</v>
      </c>
      <c r="D11" s="2">
        <f t="shared" si="0"/>
        <v>0</v>
      </c>
      <c r="E11" s="3"/>
      <c r="F11" s="3"/>
      <c r="G11" s="3"/>
      <c r="H11" s="3"/>
      <c r="I11" s="3"/>
      <c r="J11" s="30"/>
    </row>
    <row r="12" spans="1:11" ht="21" customHeight="1" x14ac:dyDescent="0.25">
      <c r="A12" s="28"/>
      <c r="B12" s="27"/>
      <c r="C12" s="8" t="s">
        <v>4</v>
      </c>
      <c r="D12" s="2">
        <f t="shared" si="0"/>
        <v>1110</v>
      </c>
      <c r="E12" s="3">
        <v>190</v>
      </c>
      <c r="F12" s="3">
        <v>216</v>
      </c>
      <c r="G12" s="3">
        <v>229</v>
      </c>
      <c r="H12" s="3">
        <v>234</v>
      </c>
      <c r="I12" s="3">
        <v>241</v>
      </c>
      <c r="J12" s="30"/>
    </row>
    <row r="13" spans="1:11" ht="21" customHeight="1" x14ac:dyDescent="0.25">
      <c r="A13" s="28"/>
      <c r="B13" s="27"/>
      <c r="C13" s="8" t="s">
        <v>5</v>
      </c>
      <c r="D13" s="2">
        <f>E13+F13+G13+H13+I13</f>
        <v>1110</v>
      </c>
      <c r="E13" s="3">
        <f>E10+E11+E12</f>
        <v>190</v>
      </c>
      <c r="F13" s="3">
        <f t="shared" ref="F13:I13" si="1">F10+F11+F12</f>
        <v>216</v>
      </c>
      <c r="G13" s="3">
        <f t="shared" si="1"/>
        <v>229</v>
      </c>
      <c r="H13" s="3">
        <f t="shared" si="1"/>
        <v>234</v>
      </c>
      <c r="I13" s="3">
        <f t="shared" si="1"/>
        <v>241</v>
      </c>
      <c r="J13" s="30"/>
    </row>
    <row r="14" spans="1:11" ht="18" customHeight="1" x14ac:dyDescent="0.25">
      <c r="A14" s="28" t="s">
        <v>13</v>
      </c>
      <c r="B14" s="32" t="s">
        <v>26</v>
      </c>
      <c r="C14" s="8" t="s">
        <v>8</v>
      </c>
      <c r="D14" s="2">
        <f t="shared" ref="D14:D77" si="2">E14+F14+G14+H14+I14</f>
        <v>0</v>
      </c>
      <c r="E14" s="3"/>
      <c r="F14" s="3"/>
      <c r="G14" s="3"/>
      <c r="H14" s="3"/>
      <c r="I14" s="3"/>
      <c r="J14" s="30" t="s">
        <v>17</v>
      </c>
    </row>
    <row r="15" spans="1:11" ht="19.149999999999999" customHeight="1" x14ac:dyDescent="0.25">
      <c r="A15" s="28"/>
      <c r="B15" s="32"/>
      <c r="C15" s="8" t="s">
        <v>9</v>
      </c>
      <c r="D15" s="2">
        <f t="shared" si="2"/>
        <v>24229</v>
      </c>
      <c r="E15" s="15">
        <v>4845.8</v>
      </c>
      <c r="F15" s="15">
        <v>4845.8</v>
      </c>
      <c r="G15" s="15">
        <v>4845.8</v>
      </c>
      <c r="H15" s="15">
        <v>4845.8</v>
      </c>
      <c r="I15" s="15">
        <v>4845.8</v>
      </c>
      <c r="J15" s="30"/>
    </row>
    <row r="16" spans="1:11" ht="24" x14ac:dyDescent="0.25">
      <c r="A16" s="28"/>
      <c r="B16" s="32"/>
      <c r="C16" s="1" t="s">
        <v>10</v>
      </c>
      <c r="D16" s="2">
        <f t="shared" si="2"/>
        <v>81564.100000000006</v>
      </c>
      <c r="E16" s="3">
        <v>15879.5</v>
      </c>
      <c r="F16" s="3">
        <v>16090.6</v>
      </c>
      <c r="G16" s="3">
        <v>16316.7</v>
      </c>
      <c r="H16" s="3">
        <v>16569.7</v>
      </c>
      <c r="I16" s="3">
        <v>16707.599999999999</v>
      </c>
      <c r="J16" s="30"/>
    </row>
    <row r="17" spans="1:10" ht="18" customHeight="1" x14ac:dyDescent="0.25">
      <c r="A17" s="28"/>
      <c r="B17" s="32"/>
      <c r="C17" s="8" t="s">
        <v>4</v>
      </c>
      <c r="D17" s="2">
        <f t="shared" si="2"/>
        <v>0</v>
      </c>
      <c r="E17" s="3"/>
      <c r="F17" s="3"/>
      <c r="G17" s="3"/>
      <c r="H17" s="3"/>
      <c r="I17" s="3"/>
      <c r="J17" s="30"/>
    </row>
    <row r="18" spans="1:10" x14ac:dyDescent="0.25">
      <c r="A18" s="28"/>
      <c r="B18" s="32"/>
      <c r="C18" s="8" t="s">
        <v>5</v>
      </c>
      <c r="D18" s="2">
        <f t="shared" si="2"/>
        <v>105793.09999999999</v>
      </c>
      <c r="E18" s="3">
        <f>E14+E15+E16+E17</f>
        <v>20725.3</v>
      </c>
      <c r="F18" s="3">
        <f t="shared" ref="F18:I18" si="3">F14+F15+F16+F17</f>
        <v>20936.400000000001</v>
      </c>
      <c r="G18" s="3">
        <f t="shared" si="3"/>
        <v>21162.5</v>
      </c>
      <c r="H18" s="3">
        <f t="shared" si="3"/>
        <v>21415.5</v>
      </c>
      <c r="I18" s="3">
        <f t="shared" si="3"/>
        <v>21553.399999999998</v>
      </c>
      <c r="J18" s="30"/>
    </row>
    <row r="19" spans="1:10" ht="20.45" customHeight="1" x14ac:dyDescent="0.25">
      <c r="A19" s="34" t="s">
        <v>64</v>
      </c>
      <c r="B19" s="32" t="s">
        <v>27</v>
      </c>
      <c r="C19" s="8" t="s">
        <v>8</v>
      </c>
      <c r="D19" s="2">
        <f t="shared" si="2"/>
        <v>0</v>
      </c>
      <c r="E19" s="3"/>
      <c r="F19" s="3"/>
      <c r="G19" s="3"/>
      <c r="H19" s="3"/>
      <c r="I19" s="3"/>
      <c r="J19" s="30" t="s">
        <v>24</v>
      </c>
    </row>
    <row r="20" spans="1:10" ht="15.6" customHeight="1" x14ac:dyDescent="0.25">
      <c r="A20" s="34"/>
      <c r="B20" s="32"/>
      <c r="C20" s="8" t="s">
        <v>9</v>
      </c>
      <c r="D20" s="2">
        <f t="shared" si="2"/>
        <v>0</v>
      </c>
      <c r="E20" s="3"/>
      <c r="F20" s="3"/>
      <c r="G20" s="3"/>
      <c r="H20" s="3"/>
      <c r="I20" s="3"/>
      <c r="J20" s="30"/>
    </row>
    <row r="21" spans="1:10" ht="21.6" customHeight="1" x14ac:dyDescent="0.25">
      <c r="A21" s="34"/>
      <c r="B21" s="32"/>
      <c r="C21" s="1" t="s">
        <v>10</v>
      </c>
      <c r="D21" s="2">
        <f t="shared" si="2"/>
        <v>0</v>
      </c>
      <c r="E21" s="3"/>
      <c r="F21" s="3"/>
      <c r="G21" s="3"/>
      <c r="H21" s="3"/>
      <c r="I21" s="3"/>
      <c r="J21" s="30"/>
    </row>
    <row r="22" spans="1:10" ht="18.600000000000001" customHeight="1" x14ac:dyDescent="0.25">
      <c r="A22" s="34"/>
      <c r="B22" s="32"/>
      <c r="C22" s="8" t="s">
        <v>4</v>
      </c>
      <c r="D22" s="2">
        <f t="shared" si="2"/>
        <v>0</v>
      </c>
      <c r="E22" s="3"/>
      <c r="F22" s="3"/>
      <c r="G22" s="3"/>
      <c r="H22" s="3"/>
      <c r="I22" s="3"/>
      <c r="J22" s="30"/>
    </row>
    <row r="23" spans="1:10" ht="22.15" customHeight="1" x14ac:dyDescent="0.25">
      <c r="A23" s="34"/>
      <c r="B23" s="32"/>
      <c r="C23" s="8" t="s">
        <v>5</v>
      </c>
      <c r="D23" s="2">
        <f t="shared" si="2"/>
        <v>0</v>
      </c>
      <c r="E23" s="3"/>
      <c r="F23" s="3"/>
      <c r="G23" s="3"/>
      <c r="H23" s="3"/>
      <c r="I23" s="3"/>
      <c r="J23" s="30"/>
    </row>
    <row r="24" spans="1:10" x14ac:dyDescent="0.25">
      <c r="A24" s="34" t="s">
        <v>65</v>
      </c>
      <c r="B24" s="27" t="s">
        <v>18</v>
      </c>
      <c r="C24" s="8" t="s">
        <v>8</v>
      </c>
      <c r="D24" s="2">
        <f t="shared" si="2"/>
        <v>0</v>
      </c>
      <c r="E24" s="3"/>
      <c r="F24" s="3"/>
      <c r="G24" s="3"/>
      <c r="H24" s="3"/>
      <c r="I24" s="3"/>
      <c r="J24" s="30" t="s">
        <v>25</v>
      </c>
    </row>
    <row r="25" spans="1:10" x14ac:dyDescent="0.25">
      <c r="A25" s="34"/>
      <c r="B25" s="27"/>
      <c r="C25" s="8" t="s">
        <v>9</v>
      </c>
      <c r="D25" s="2">
        <f t="shared" si="2"/>
        <v>12931.5</v>
      </c>
      <c r="E25" s="15">
        <v>2586.3000000000002</v>
      </c>
      <c r="F25" s="15">
        <v>2586.3000000000002</v>
      </c>
      <c r="G25" s="15">
        <v>2586.3000000000002</v>
      </c>
      <c r="H25" s="15">
        <v>2586.3000000000002</v>
      </c>
      <c r="I25" s="15">
        <v>2586.3000000000002</v>
      </c>
      <c r="J25" s="30"/>
    </row>
    <row r="26" spans="1:10" ht="24" x14ac:dyDescent="0.25">
      <c r="A26" s="34"/>
      <c r="B26" s="27"/>
      <c r="C26" s="1" t="s">
        <v>10</v>
      </c>
      <c r="D26" s="2">
        <f t="shared" si="2"/>
        <v>0</v>
      </c>
      <c r="E26" s="3"/>
      <c r="F26" s="3"/>
      <c r="G26" s="3"/>
      <c r="H26" s="3"/>
      <c r="I26" s="3"/>
      <c r="J26" s="30"/>
    </row>
    <row r="27" spans="1:10" x14ac:dyDescent="0.25">
      <c r="A27" s="34"/>
      <c r="B27" s="27"/>
      <c r="C27" s="8" t="s">
        <v>4</v>
      </c>
      <c r="D27" s="2">
        <f t="shared" si="2"/>
        <v>0</v>
      </c>
      <c r="E27" s="3"/>
      <c r="F27" s="3"/>
      <c r="G27" s="3"/>
      <c r="H27" s="3"/>
      <c r="I27" s="3"/>
      <c r="J27" s="30"/>
    </row>
    <row r="28" spans="1:10" x14ac:dyDescent="0.25">
      <c r="A28" s="34"/>
      <c r="B28" s="27"/>
      <c r="C28" s="8" t="s">
        <v>5</v>
      </c>
      <c r="D28" s="2">
        <f t="shared" si="2"/>
        <v>12931.5</v>
      </c>
      <c r="E28" s="3">
        <f>E24+E25+E26+E27</f>
        <v>2586.3000000000002</v>
      </c>
      <c r="F28" s="3">
        <f t="shared" ref="F28:I28" si="4">F24+F25+F26+F27</f>
        <v>2586.3000000000002</v>
      </c>
      <c r="G28" s="3">
        <f t="shared" si="4"/>
        <v>2586.3000000000002</v>
      </c>
      <c r="H28" s="3">
        <f t="shared" si="4"/>
        <v>2586.3000000000002</v>
      </c>
      <c r="I28" s="3">
        <f t="shared" si="4"/>
        <v>2586.3000000000002</v>
      </c>
      <c r="J28" s="30"/>
    </row>
    <row r="29" spans="1:10" ht="20.45" customHeight="1" x14ac:dyDescent="0.25">
      <c r="A29" s="28" t="s">
        <v>20</v>
      </c>
      <c r="B29" s="27" t="s">
        <v>18</v>
      </c>
      <c r="C29" s="8" t="s">
        <v>8</v>
      </c>
      <c r="D29" s="2">
        <f t="shared" si="2"/>
        <v>0</v>
      </c>
      <c r="E29" s="3"/>
      <c r="F29" s="3"/>
      <c r="G29" s="3"/>
      <c r="H29" s="3"/>
      <c r="I29" s="3"/>
      <c r="J29" s="30" t="s">
        <v>22</v>
      </c>
    </row>
    <row r="30" spans="1:10" ht="18.600000000000001" customHeight="1" x14ac:dyDescent="0.25">
      <c r="A30" s="28"/>
      <c r="B30" s="27"/>
      <c r="C30" s="8" t="s">
        <v>9</v>
      </c>
      <c r="D30" s="2">
        <f t="shared" si="2"/>
        <v>0</v>
      </c>
      <c r="E30" s="3"/>
      <c r="F30" s="3"/>
      <c r="G30" s="3"/>
      <c r="H30" s="3"/>
      <c r="I30" s="3"/>
      <c r="J30" s="30"/>
    </row>
    <row r="31" spans="1:10" ht="19.899999999999999" customHeight="1" x14ac:dyDescent="0.25">
      <c r="A31" s="28"/>
      <c r="B31" s="27"/>
      <c r="C31" s="1" t="s">
        <v>10</v>
      </c>
      <c r="D31" s="2">
        <f t="shared" si="2"/>
        <v>0</v>
      </c>
      <c r="E31" s="3"/>
      <c r="F31" s="3"/>
      <c r="G31" s="3"/>
      <c r="H31" s="3"/>
      <c r="I31" s="3"/>
      <c r="J31" s="30"/>
    </row>
    <row r="32" spans="1:10" ht="19.149999999999999" customHeight="1" x14ac:dyDescent="0.25">
      <c r="A32" s="28"/>
      <c r="B32" s="27"/>
      <c r="C32" s="8" t="s">
        <v>4</v>
      </c>
      <c r="D32" s="2">
        <f t="shared" si="2"/>
        <v>0</v>
      </c>
      <c r="E32" s="3"/>
      <c r="F32" s="3"/>
      <c r="G32" s="3"/>
      <c r="H32" s="3"/>
      <c r="I32" s="3"/>
      <c r="J32" s="30"/>
    </row>
    <row r="33" spans="1:10" ht="19.149999999999999" customHeight="1" x14ac:dyDescent="0.25">
      <c r="A33" s="28"/>
      <c r="B33" s="27"/>
      <c r="C33" s="8" t="s">
        <v>5</v>
      </c>
      <c r="D33" s="2">
        <f t="shared" si="2"/>
        <v>0</v>
      </c>
      <c r="E33" s="3"/>
      <c r="F33" s="3"/>
      <c r="G33" s="3"/>
      <c r="H33" s="3"/>
      <c r="I33" s="3"/>
      <c r="J33" s="30"/>
    </row>
    <row r="34" spans="1:10" ht="19.899999999999999" customHeight="1" x14ac:dyDescent="0.25">
      <c r="A34" s="28" t="s">
        <v>78</v>
      </c>
      <c r="B34" s="27" t="s">
        <v>18</v>
      </c>
      <c r="C34" s="8" t="s">
        <v>8</v>
      </c>
      <c r="D34" s="2">
        <f t="shared" si="2"/>
        <v>0</v>
      </c>
      <c r="E34" s="3"/>
      <c r="F34" s="3"/>
      <c r="G34" s="3"/>
      <c r="H34" s="3"/>
      <c r="I34" s="3"/>
      <c r="J34" s="30" t="s">
        <v>21</v>
      </c>
    </row>
    <row r="35" spans="1:10" ht="17.45" customHeight="1" x14ac:dyDescent="0.25">
      <c r="A35" s="28"/>
      <c r="B35" s="27"/>
      <c r="C35" s="8" t="s">
        <v>9</v>
      </c>
      <c r="D35" s="2">
        <f t="shared" si="2"/>
        <v>1500</v>
      </c>
      <c r="E35" s="15">
        <v>300</v>
      </c>
      <c r="F35" s="15">
        <v>300</v>
      </c>
      <c r="G35" s="15">
        <v>300</v>
      </c>
      <c r="H35" s="15">
        <v>300</v>
      </c>
      <c r="I35" s="15">
        <v>300</v>
      </c>
      <c r="J35" s="30"/>
    </row>
    <row r="36" spans="1:10" ht="20.45" customHeight="1" x14ac:dyDescent="0.25">
      <c r="A36" s="28"/>
      <c r="B36" s="27"/>
      <c r="C36" s="1" t="s">
        <v>10</v>
      </c>
      <c r="D36" s="2">
        <f t="shared" si="2"/>
        <v>1407.6</v>
      </c>
      <c r="E36" s="3">
        <v>234</v>
      </c>
      <c r="F36" s="3">
        <v>270.2</v>
      </c>
      <c r="G36" s="3">
        <v>288.60000000000002</v>
      </c>
      <c r="H36" s="3">
        <v>297.8</v>
      </c>
      <c r="I36" s="3">
        <v>317</v>
      </c>
      <c r="J36" s="30"/>
    </row>
    <row r="37" spans="1:10" ht="16.899999999999999" customHeight="1" x14ac:dyDescent="0.25">
      <c r="A37" s="28"/>
      <c r="B37" s="27"/>
      <c r="C37" s="8" t="s">
        <v>4</v>
      </c>
      <c r="D37" s="2">
        <f t="shared" si="2"/>
        <v>366.7</v>
      </c>
      <c r="E37" s="3">
        <v>73</v>
      </c>
      <c r="F37" s="3">
        <v>73.2</v>
      </c>
      <c r="G37" s="3">
        <v>73.5</v>
      </c>
      <c r="H37" s="3">
        <v>73.5</v>
      </c>
      <c r="I37" s="3">
        <v>73.5</v>
      </c>
      <c r="J37" s="30"/>
    </row>
    <row r="38" spans="1:10" x14ac:dyDescent="0.25">
      <c r="A38" s="28"/>
      <c r="B38" s="27"/>
      <c r="C38" s="8" t="s">
        <v>5</v>
      </c>
      <c r="D38" s="2">
        <f t="shared" si="2"/>
        <v>3274.3</v>
      </c>
      <c r="E38" s="3">
        <f>E34+E35+E36+E37</f>
        <v>607</v>
      </c>
      <c r="F38" s="3">
        <f t="shared" ref="F38:I38" si="5">F34+F35+F36+F37</f>
        <v>643.40000000000009</v>
      </c>
      <c r="G38" s="3">
        <f t="shared" si="5"/>
        <v>662.1</v>
      </c>
      <c r="H38" s="3">
        <f t="shared" si="5"/>
        <v>671.3</v>
      </c>
      <c r="I38" s="3">
        <f t="shared" si="5"/>
        <v>690.5</v>
      </c>
      <c r="J38" s="30"/>
    </row>
    <row r="39" spans="1:10" ht="19.149999999999999" customHeight="1" x14ac:dyDescent="0.25">
      <c r="A39" s="28" t="s">
        <v>79</v>
      </c>
      <c r="B39" s="27" t="s">
        <v>18</v>
      </c>
      <c r="C39" s="8" t="s">
        <v>8</v>
      </c>
      <c r="D39" s="2">
        <f t="shared" si="2"/>
        <v>0</v>
      </c>
      <c r="E39" s="3"/>
      <c r="F39" s="3"/>
      <c r="G39" s="3"/>
      <c r="H39" s="3"/>
      <c r="I39" s="3"/>
      <c r="J39" s="30" t="s">
        <v>23</v>
      </c>
    </row>
    <row r="40" spans="1:10" ht="18.600000000000001" customHeight="1" x14ac:dyDescent="0.25">
      <c r="A40" s="28"/>
      <c r="B40" s="27"/>
      <c r="C40" s="8" t="s">
        <v>9</v>
      </c>
      <c r="D40" s="2">
        <f t="shared" si="2"/>
        <v>0</v>
      </c>
      <c r="E40" s="3"/>
      <c r="F40" s="3"/>
      <c r="G40" s="3"/>
      <c r="H40" s="3"/>
      <c r="I40" s="3"/>
      <c r="J40" s="30"/>
    </row>
    <row r="41" spans="1:10" ht="25.15" customHeight="1" x14ac:dyDescent="0.25">
      <c r="A41" s="28"/>
      <c r="B41" s="27"/>
      <c r="C41" s="1" t="s">
        <v>10</v>
      </c>
      <c r="D41" s="2">
        <f t="shared" si="2"/>
        <v>885</v>
      </c>
      <c r="E41" s="3">
        <v>132</v>
      </c>
      <c r="F41" s="3">
        <v>156</v>
      </c>
      <c r="G41" s="3">
        <v>178</v>
      </c>
      <c r="H41" s="3">
        <v>201</v>
      </c>
      <c r="I41" s="3">
        <v>218</v>
      </c>
      <c r="J41" s="30"/>
    </row>
    <row r="42" spans="1:10" ht="15.6" customHeight="1" x14ac:dyDescent="0.25">
      <c r="A42" s="28"/>
      <c r="B42" s="27"/>
      <c r="C42" s="8" t="s">
        <v>4</v>
      </c>
      <c r="D42" s="2">
        <f t="shared" si="2"/>
        <v>0</v>
      </c>
      <c r="E42" s="3"/>
      <c r="F42" s="3"/>
      <c r="G42" s="3"/>
      <c r="H42" s="3"/>
      <c r="I42" s="3"/>
      <c r="J42" s="30"/>
    </row>
    <row r="43" spans="1:10" x14ac:dyDescent="0.25">
      <c r="A43" s="28"/>
      <c r="B43" s="27"/>
      <c r="C43" s="8" t="s">
        <v>5</v>
      </c>
      <c r="D43" s="2">
        <f t="shared" si="2"/>
        <v>885</v>
      </c>
      <c r="E43" s="3">
        <f>E39+E40+E41+E42</f>
        <v>132</v>
      </c>
      <c r="F43" s="3">
        <f t="shared" ref="F43:I43" si="6">F39+F40+F41+F42</f>
        <v>156</v>
      </c>
      <c r="G43" s="3">
        <f t="shared" si="6"/>
        <v>178</v>
      </c>
      <c r="H43" s="3">
        <f t="shared" si="6"/>
        <v>201</v>
      </c>
      <c r="I43" s="3">
        <f t="shared" si="6"/>
        <v>218</v>
      </c>
      <c r="J43" s="30"/>
    </row>
    <row r="44" spans="1:10" ht="15.6" customHeight="1" x14ac:dyDescent="0.25">
      <c r="A44" s="28" t="s">
        <v>36</v>
      </c>
      <c r="B44" s="27" t="s">
        <v>45</v>
      </c>
      <c r="C44" s="8" t="s">
        <v>8</v>
      </c>
      <c r="D44" s="2">
        <f t="shared" si="2"/>
        <v>0</v>
      </c>
      <c r="E44" s="3"/>
      <c r="F44" s="3"/>
      <c r="G44" s="3"/>
      <c r="H44" s="3"/>
      <c r="I44" s="3"/>
      <c r="J44" s="26" t="s">
        <v>42</v>
      </c>
    </row>
    <row r="45" spans="1:10" ht="15.6" customHeight="1" x14ac:dyDescent="0.25">
      <c r="A45" s="28"/>
      <c r="B45" s="27"/>
      <c r="C45" s="8" t="s">
        <v>9</v>
      </c>
      <c r="D45" s="2">
        <f t="shared" si="2"/>
        <v>28818</v>
      </c>
      <c r="E45" s="15">
        <v>5763.6</v>
      </c>
      <c r="F45" s="15">
        <v>5763.6</v>
      </c>
      <c r="G45" s="15">
        <v>5763.6</v>
      </c>
      <c r="H45" s="15">
        <v>5763.6</v>
      </c>
      <c r="I45" s="15">
        <v>5763.6</v>
      </c>
      <c r="J45" s="26"/>
    </row>
    <row r="46" spans="1:10" ht="23.45" customHeight="1" x14ac:dyDescent="0.25">
      <c r="A46" s="28"/>
      <c r="B46" s="27"/>
      <c r="C46" s="1" t="s">
        <v>10</v>
      </c>
      <c r="D46" s="2">
        <f t="shared" si="2"/>
        <v>0</v>
      </c>
      <c r="E46" s="3"/>
      <c r="F46" s="3"/>
      <c r="G46" s="3"/>
      <c r="H46" s="3"/>
      <c r="I46" s="3"/>
      <c r="J46" s="26"/>
    </row>
    <row r="47" spans="1:10" ht="18.600000000000001" customHeight="1" x14ac:dyDescent="0.25">
      <c r="A47" s="28"/>
      <c r="B47" s="27"/>
      <c r="C47" s="8" t="s">
        <v>4</v>
      </c>
      <c r="D47" s="2">
        <f t="shared" si="2"/>
        <v>674</v>
      </c>
      <c r="E47" s="3">
        <v>110</v>
      </c>
      <c r="F47" s="3">
        <v>122</v>
      </c>
      <c r="G47" s="3">
        <v>135</v>
      </c>
      <c r="H47" s="3">
        <v>147</v>
      </c>
      <c r="I47" s="3">
        <v>160</v>
      </c>
      <c r="J47" s="26"/>
    </row>
    <row r="48" spans="1:10" ht="21" customHeight="1" x14ac:dyDescent="0.25">
      <c r="A48" s="28"/>
      <c r="B48" s="27"/>
      <c r="C48" s="8" t="s">
        <v>5</v>
      </c>
      <c r="D48" s="2">
        <f t="shared" si="2"/>
        <v>29492</v>
      </c>
      <c r="E48" s="3">
        <f>E44+E45+E46+E47</f>
        <v>5873.6</v>
      </c>
      <c r="F48" s="3">
        <f t="shared" ref="F48:I48" si="7">F44+F45+F46+F47</f>
        <v>5885.6</v>
      </c>
      <c r="G48" s="3">
        <f t="shared" si="7"/>
        <v>5898.6</v>
      </c>
      <c r="H48" s="3">
        <f t="shared" si="7"/>
        <v>5910.6</v>
      </c>
      <c r="I48" s="3">
        <f t="shared" si="7"/>
        <v>5923.6</v>
      </c>
      <c r="J48" s="26"/>
    </row>
    <row r="49" spans="1:10" ht="15.6" hidden="1" customHeight="1" x14ac:dyDescent="0.25">
      <c r="A49" s="31" t="s">
        <v>72</v>
      </c>
      <c r="B49" s="27" t="s">
        <v>31</v>
      </c>
      <c r="C49" s="8" t="s">
        <v>8</v>
      </c>
      <c r="D49" s="2">
        <f t="shared" si="2"/>
        <v>0</v>
      </c>
      <c r="E49" s="3"/>
      <c r="F49" s="3"/>
      <c r="G49" s="3"/>
      <c r="H49" s="3"/>
      <c r="I49" s="3"/>
      <c r="J49" s="26"/>
    </row>
    <row r="50" spans="1:10" ht="15.6" hidden="1" customHeight="1" x14ac:dyDescent="0.25">
      <c r="A50" s="31"/>
      <c r="B50" s="27"/>
      <c r="C50" s="8" t="s">
        <v>9</v>
      </c>
      <c r="D50" s="2">
        <f t="shared" si="2"/>
        <v>0</v>
      </c>
      <c r="E50" s="15"/>
      <c r="F50" s="15"/>
      <c r="G50" s="15"/>
      <c r="H50" s="15"/>
      <c r="I50" s="15"/>
      <c r="J50" s="26"/>
    </row>
    <row r="51" spans="1:10" ht="21.6" hidden="1" customHeight="1" x14ac:dyDescent="0.25">
      <c r="A51" s="31"/>
      <c r="B51" s="27"/>
      <c r="C51" s="1" t="s">
        <v>10</v>
      </c>
      <c r="D51" s="2">
        <f t="shared" si="2"/>
        <v>0</v>
      </c>
      <c r="E51" s="3"/>
      <c r="F51" s="3"/>
      <c r="G51" s="3"/>
      <c r="H51" s="3"/>
      <c r="I51" s="3"/>
      <c r="J51" s="26"/>
    </row>
    <row r="52" spans="1:10" ht="15.6" hidden="1" customHeight="1" x14ac:dyDescent="0.25">
      <c r="A52" s="31"/>
      <c r="B52" s="27"/>
      <c r="C52" s="8" t="s">
        <v>4</v>
      </c>
      <c r="D52" s="2">
        <f t="shared" si="2"/>
        <v>0</v>
      </c>
      <c r="E52" s="3"/>
      <c r="F52" s="3"/>
      <c r="G52" s="3"/>
      <c r="H52" s="3"/>
      <c r="I52" s="3"/>
      <c r="J52" s="26"/>
    </row>
    <row r="53" spans="1:10" ht="15.6" hidden="1" customHeight="1" x14ac:dyDescent="0.25">
      <c r="A53" s="31"/>
      <c r="B53" s="27"/>
      <c r="C53" s="8" t="s">
        <v>5</v>
      </c>
      <c r="D53" s="2">
        <f t="shared" si="2"/>
        <v>0</v>
      </c>
      <c r="E53" s="3">
        <f>E49+E50+E51+E52</f>
        <v>0</v>
      </c>
      <c r="F53" s="3">
        <f t="shared" ref="F53:I53" si="8">F49+F50+F51+F52</f>
        <v>0</v>
      </c>
      <c r="G53" s="3">
        <f t="shared" si="8"/>
        <v>0</v>
      </c>
      <c r="H53" s="3">
        <f t="shared" si="8"/>
        <v>0</v>
      </c>
      <c r="I53" s="3">
        <f t="shared" si="8"/>
        <v>0</v>
      </c>
      <c r="J53" s="26"/>
    </row>
    <row r="54" spans="1:10" ht="15.6" customHeight="1" x14ac:dyDescent="0.25">
      <c r="A54" s="28" t="s">
        <v>74</v>
      </c>
      <c r="B54" s="27" t="s">
        <v>44</v>
      </c>
      <c r="C54" s="8" t="s">
        <v>8</v>
      </c>
      <c r="D54" s="2">
        <f t="shared" si="2"/>
        <v>0</v>
      </c>
      <c r="E54" s="3"/>
      <c r="F54" s="3"/>
      <c r="G54" s="3"/>
      <c r="H54" s="3"/>
      <c r="I54" s="3"/>
      <c r="J54" s="30" t="s">
        <v>43</v>
      </c>
    </row>
    <row r="55" spans="1:10" ht="15.6" customHeight="1" x14ac:dyDescent="0.25">
      <c r="A55" s="28"/>
      <c r="B55" s="27"/>
      <c r="C55" s="8" t="s">
        <v>9</v>
      </c>
      <c r="D55" s="2">
        <f t="shared" si="2"/>
        <v>13531</v>
      </c>
      <c r="E55" s="15">
        <v>2706.2</v>
      </c>
      <c r="F55" s="15">
        <v>2706.2</v>
      </c>
      <c r="G55" s="15">
        <v>2706.2</v>
      </c>
      <c r="H55" s="15">
        <v>2706.2</v>
      </c>
      <c r="I55" s="15">
        <v>2706.2</v>
      </c>
      <c r="J55" s="30"/>
    </row>
    <row r="56" spans="1:10" ht="21.6" customHeight="1" x14ac:dyDescent="0.25">
      <c r="A56" s="28"/>
      <c r="B56" s="27"/>
      <c r="C56" s="1" t="s">
        <v>10</v>
      </c>
      <c r="D56" s="2">
        <f t="shared" si="2"/>
        <v>0</v>
      </c>
      <c r="E56" s="3"/>
      <c r="F56" s="3"/>
      <c r="G56" s="3"/>
      <c r="H56" s="3"/>
      <c r="I56" s="3"/>
      <c r="J56" s="30"/>
    </row>
    <row r="57" spans="1:10" ht="15.6" customHeight="1" x14ac:dyDescent="0.25">
      <c r="A57" s="28"/>
      <c r="B57" s="27"/>
      <c r="C57" s="8" t="s">
        <v>4</v>
      </c>
      <c r="D57" s="2">
        <f t="shared" si="2"/>
        <v>598.4</v>
      </c>
      <c r="E57" s="3">
        <v>88</v>
      </c>
      <c r="F57" s="3">
        <v>105.6</v>
      </c>
      <c r="G57" s="3">
        <v>123.2</v>
      </c>
      <c r="H57" s="3">
        <v>132</v>
      </c>
      <c r="I57" s="3">
        <v>149.6</v>
      </c>
      <c r="J57" s="30"/>
    </row>
    <row r="58" spans="1:10" ht="15.6" customHeight="1" x14ac:dyDescent="0.25">
      <c r="A58" s="28"/>
      <c r="B58" s="27"/>
      <c r="C58" s="8" t="s">
        <v>5</v>
      </c>
      <c r="D58" s="2">
        <f t="shared" si="2"/>
        <v>14129.399999999998</v>
      </c>
      <c r="E58" s="3">
        <f>E54+E55+E56+E57</f>
        <v>2794.2</v>
      </c>
      <c r="F58" s="3">
        <f t="shared" ref="F58:I58" si="9">F54+F55+F56+F57</f>
        <v>2811.7999999999997</v>
      </c>
      <c r="G58" s="3">
        <f t="shared" si="9"/>
        <v>2829.3999999999996</v>
      </c>
      <c r="H58" s="3">
        <f t="shared" si="9"/>
        <v>2838.2</v>
      </c>
      <c r="I58" s="3">
        <f t="shared" si="9"/>
        <v>2855.7999999999997</v>
      </c>
      <c r="J58" s="30"/>
    </row>
    <row r="59" spans="1:10" x14ac:dyDescent="0.25">
      <c r="A59" s="29" t="s">
        <v>19</v>
      </c>
      <c r="B59" s="29"/>
      <c r="C59" s="8" t="s">
        <v>8</v>
      </c>
      <c r="D59" s="2">
        <f t="shared" si="2"/>
        <v>0</v>
      </c>
      <c r="E59" s="3"/>
      <c r="F59" s="3"/>
      <c r="G59" s="3"/>
      <c r="H59" s="3"/>
      <c r="I59" s="3"/>
      <c r="J59" s="30"/>
    </row>
    <row r="60" spans="1:10" x14ac:dyDescent="0.25">
      <c r="A60" s="29"/>
      <c r="B60" s="29"/>
      <c r="C60" s="8" t="s">
        <v>9</v>
      </c>
      <c r="D60" s="2">
        <f t="shared" si="2"/>
        <v>81009.5</v>
      </c>
      <c r="E60" s="3">
        <f>E10+E15+E20+E25+E30+E35+E40+E45+E50+E55</f>
        <v>16201.900000000001</v>
      </c>
      <c r="F60" s="3">
        <f t="shared" ref="F60:I60" si="10">F10+F15+F20+F25+F30+F35+F40+F45+F50+F55</f>
        <v>16201.900000000001</v>
      </c>
      <c r="G60" s="3">
        <f t="shared" si="10"/>
        <v>16201.900000000001</v>
      </c>
      <c r="H60" s="3">
        <f t="shared" si="10"/>
        <v>16201.900000000001</v>
      </c>
      <c r="I60" s="3">
        <f t="shared" si="10"/>
        <v>16201.900000000001</v>
      </c>
      <c r="J60" s="30"/>
    </row>
    <row r="61" spans="1:10" ht="24" x14ac:dyDescent="0.25">
      <c r="A61" s="29"/>
      <c r="B61" s="29"/>
      <c r="C61" s="1" t="s">
        <v>10</v>
      </c>
      <c r="D61" s="2">
        <f t="shared" si="2"/>
        <v>83856.700000000012</v>
      </c>
      <c r="E61" s="3">
        <f t="shared" ref="E61:I62" si="11">E11+E16+E21+E26+E31+E36+E41+E46+E51+E56</f>
        <v>16245.5</v>
      </c>
      <c r="F61" s="3">
        <f t="shared" si="11"/>
        <v>16516.800000000003</v>
      </c>
      <c r="G61" s="3">
        <f t="shared" si="11"/>
        <v>16783.3</v>
      </c>
      <c r="H61" s="3">
        <f t="shared" si="11"/>
        <v>17068.5</v>
      </c>
      <c r="I61" s="3">
        <f t="shared" si="11"/>
        <v>17242.599999999999</v>
      </c>
      <c r="J61" s="30"/>
    </row>
    <row r="62" spans="1:10" x14ac:dyDescent="0.25">
      <c r="A62" s="29"/>
      <c r="B62" s="29"/>
      <c r="C62" s="8" t="s">
        <v>4</v>
      </c>
      <c r="D62" s="2">
        <f t="shared" si="2"/>
        <v>2749.1</v>
      </c>
      <c r="E62" s="3">
        <f t="shared" si="11"/>
        <v>461</v>
      </c>
      <c r="F62" s="3">
        <f t="shared" si="11"/>
        <v>516.79999999999995</v>
      </c>
      <c r="G62" s="3">
        <f t="shared" si="11"/>
        <v>560.70000000000005</v>
      </c>
      <c r="H62" s="3">
        <f t="shared" si="11"/>
        <v>586.5</v>
      </c>
      <c r="I62" s="3">
        <f t="shared" si="11"/>
        <v>624.1</v>
      </c>
      <c r="J62" s="30"/>
    </row>
    <row r="63" spans="1:10" ht="16.899999999999999" customHeight="1" x14ac:dyDescent="0.25">
      <c r="A63" s="29"/>
      <c r="B63" s="29"/>
      <c r="C63" s="8" t="s">
        <v>5</v>
      </c>
      <c r="D63" s="2">
        <f t="shared" si="2"/>
        <v>167615.30000000002</v>
      </c>
      <c r="E63" s="3">
        <f>E59+E60+E61+E62</f>
        <v>32908.400000000001</v>
      </c>
      <c r="F63" s="3">
        <f t="shared" ref="F63:I63" si="12">F59+F60+F61+F62</f>
        <v>33235.500000000007</v>
      </c>
      <c r="G63" s="3">
        <f t="shared" si="12"/>
        <v>33545.899999999994</v>
      </c>
      <c r="H63" s="3">
        <f t="shared" si="12"/>
        <v>33856.9</v>
      </c>
      <c r="I63" s="3">
        <f t="shared" si="12"/>
        <v>34068.6</v>
      </c>
      <c r="J63" s="30"/>
    </row>
    <row r="64" spans="1:10" ht="33.6" customHeight="1" x14ac:dyDescent="0.25">
      <c r="A64" s="35" t="s">
        <v>28</v>
      </c>
      <c r="B64" s="35"/>
      <c r="C64" s="35"/>
      <c r="D64" s="35"/>
      <c r="E64" s="35"/>
      <c r="F64" s="35"/>
      <c r="G64" s="35"/>
      <c r="H64" s="35"/>
      <c r="I64" s="35"/>
      <c r="J64" s="35"/>
    </row>
    <row r="65" spans="1:11" ht="14.45" customHeight="1" x14ac:dyDescent="0.25">
      <c r="A65" s="28" t="s">
        <v>29</v>
      </c>
      <c r="B65" s="32" t="s">
        <v>30</v>
      </c>
      <c r="C65" s="8" t="s">
        <v>8</v>
      </c>
      <c r="D65" s="2">
        <f t="shared" si="2"/>
        <v>0</v>
      </c>
      <c r="E65" s="3"/>
      <c r="F65" s="3"/>
      <c r="G65" s="3"/>
      <c r="H65" s="3"/>
      <c r="I65" s="3"/>
      <c r="J65" s="30" t="s">
        <v>32</v>
      </c>
    </row>
    <row r="66" spans="1:11" ht="14.45" customHeight="1" x14ac:dyDescent="0.25">
      <c r="A66" s="28"/>
      <c r="B66" s="32"/>
      <c r="C66" s="8" t="s">
        <v>9</v>
      </c>
      <c r="D66" s="2">
        <f t="shared" si="2"/>
        <v>265678</v>
      </c>
      <c r="E66" s="15">
        <v>53135.6</v>
      </c>
      <c r="F66" s="15">
        <v>53135.6</v>
      </c>
      <c r="G66" s="15">
        <v>53135.6</v>
      </c>
      <c r="H66" s="15">
        <v>53135.6</v>
      </c>
      <c r="I66" s="15">
        <v>53135.6</v>
      </c>
      <c r="J66" s="30"/>
    </row>
    <row r="67" spans="1:11" ht="24" x14ac:dyDescent="0.25">
      <c r="A67" s="28"/>
      <c r="B67" s="32"/>
      <c r="C67" s="1" t="s">
        <v>10</v>
      </c>
      <c r="D67" s="2">
        <f t="shared" si="2"/>
        <v>27546.9</v>
      </c>
      <c r="E67" s="3">
        <v>4744.8</v>
      </c>
      <c r="F67" s="3">
        <v>5121.8</v>
      </c>
      <c r="G67" s="3">
        <v>5480.3</v>
      </c>
      <c r="H67" s="3">
        <v>5827.4</v>
      </c>
      <c r="I67" s="3">
        <v>6372.6</v>
      </c>
      <c r="J67" s="30"/>
    </row>
    <row r="68" spans="1:11" ht="14.45" customHeight="1" x14ac:dyDescent="0.25">
      <c r="A68" s="28"/>
      <c r="B68" s="32"/>
      <c r="C68" s="8" t="s">
        <v>4</v>
      </c>
      <c r="D68" s="2">
        <f t="shared" si="2"/>
        <v>0</v>
      </c>
      <c r="E68" s="3"/>
      <c r="F68" s="3"/>
      <c r="G68" s="3"/>
      <c r="H68" s="3"/>
      <c r="I68" s="3"/>
      <c r="J68" s="30"/>
    </row>
    <row r="69" spans="1:11" ht="14.45" customHeight="1" x14ac:dyDescent="0.25">
      <c r="A69" s="28"/>
      <c r="B69" s="32"/>
      <c r="C69" s="8" t="s">
        <v>5</v>
      </c>
      <c r="D69" s="2">
        <f t="shared" si="2"/>
        <v>293224.90000000002</v>
      </c>
      <c r="E69" s="3">
        <f>E65+E66+E67+E68</f>
        <v>57880.4</v>
      </c>
      <c r="F69" s="3">
        <f t="shared" ref="F69:I69" si="13">F65+F66+F67+F68</f>
        <v>58257.4</v>
      </c>
      <c r="G69" s="3">
        <f t="shared" si="13"/>
        <v>58615.9</v>
      </c>
      <c r="H69" s="3">
        <f t="shared" si="13"/>
        <v>58963</v>
      </c>
      <c r="I69" s="3">
        <f t="shared" si="13"/>
        <v>59508.2</v>
      </c>
      <c r="J69" s="30"/>
    </row>
    <row r="70" spans="1:11" x14ac:dyDescent="0.25">
      <c r="A70" s="31" t="s">
        <v>85</v>
      </c>
      <c r="B70" s="32" t="s">
        <v>31</v>
      </c>
      <c r="C70" s="8" t="s">
        <v>8</v>
      </c>
      <c r="D70" s="2">
        <f t="shared" si="2"/>
        <v>0</v>
      </c>
      <c r="E70" s="16"/>
      <c r="F70" s="16"/>
      <c r="G70" s="16"/>
      <c r="H70" s="16"/>
      <c r="I70" s="16"/>
      <c r="J70" s="30" t="s">
        <v>33</v>
      </c>
    </row>
    <row r="71" spans="1:11" x14ac:dyDescent="0.25">
      <c r="A71" s="31"/>
      <c r="B71" s="32"/>
      <c r="C71" s="8" t="s">
        <v>9</v>
      </c>
      <c r="D71" s="2">
        <f t="shared" si="2"/>
        <v>413399.5</v>
      </c>
      <c r="E71" s="17">
        <v>82679.899999999994</v>
      </c>
      <c r="F71" s="17">
        <v>82679.899999999994</v>
      </c>
      <c r="G71" s="17">
        <v>82679.899999999994</v>
      </c>
      <c r="H71" s="17">
        <v>82679.899999999994</v>
      </c>
      <c r="I71" s="17">
        <v>82679.899999999994</v>
      </c>
      <c r="J71" s="30"/>
      <c r="K71" s="23"/>
    </row>
    <row r="72" spans="1:11" ht="24" x14ac:dyDescent="0.25">
      <c r="A72" s="31"/>
      <c r="B72" s="32"/>
      <c r="C72" s="1" t="s">
        <v>10</v>
      </c>
      <c r="D72" s="2">
        <f t="shared" si="2"/>
        <v>197228.79999999999</v>
      </c>
      <c r="E72" s="16">
        <v>37682.9</v>
      </c>
      <c r="F72" s="16">
        <v>37821.1</v>
      </c>
      <c r="G72" s="16">
        <v>39284.199999999997</v>
      </c>
      <c r="H72" s="16">
        <v>39865.699999999997</v>
      </c>
      <c r="I72" s="16">
        <v>42574.9</v>
      </c>
      <c r="J72" s="30"/>
    </row>
    <row r="73" spans="1:11" x14ac:dyDescent="0.25">
      <c r="A73" s="31"/>
      <c r="B73" s="32"/>
      <c r="C73" s="8" t="s">
        <v>4</v>
      </c>
      <c r="D73" s="2">
        <f>E73+F73+G73+H73+I73</f>
        <v>22344</v>
      </c>
      <c r="E73" s="20">
        <v>3568</v>
      </c>
      <c r="F73" s="20">
        <v>4425</v>
      </c>
      <c r="G73" s="20">
        <v>4669</v>
      </c>
      <c r="H73" s="20">
        <v>4735</v>
      </c>
      <c r="I73" s="20">
        <v>4947</v>
      </c>
      <c r="J73" s="30"/>
    </row>
    <row r="74" spans="1:11" x14ac:dyDescent="0.25">
      <c r="A74" s="31"/>
      <c r="B74" s="32"/>
      <c r="C74" s="8" t="s">
        <v>5</v>
      </c>
      <c r="D74" s="2">
        <f t="shared" si="2"/>
        <v>632972.29999999993</v>
      </c>
      <c r="E74" s="16">
        <f>E70+E71+E72+E73</f>
        <v>123930.79999999999</v>
      </c>
      <c r="F74" s="16">
        <f>F70+F71+F72+F73</f>
        <v>124926</v>
      </c>
      <c r="G74" s="16">
        <f>G70+G71+G72+G73</f>
        <v>126633.09999999999</v>
      </c>
      <c r="H74" s="16">
        <f>H70+H71+H72+H73</f>
        <v>127280.59999999999</v>
      </c>
      <c r="I74" s="16">
        <f>I70+I71+I72+I73</f>
        <v>130201.79999999999</v>
      </c>
      <c r="J74" s="30"/>
    </row>
    <row r="75" spans="1:11" ht="19.149999999999999" customHeight="1" x14ac:dyDescent="0.25">
      <c r="A75" s="28" t="s">
        <v>69</v>
      </c>
      <c r="B75" s="27" t="s">
        <v>37</v>
      </c>
      <c r="C75" s="8" t="s">
        <v>8</v>
      </c>
      <c r="D75" s="2">
        <f t="shared" si="2"/>
        <v>0</v>
      </c>
      <c r="E75" s="16"/>
      <c r="F75" s="16"/>
      <c r="G75" s="16"/>
      <c r="H75" s="16"/>
      <c r="I75" s="16"/>
      <c r="J75" s="30" t="s">
        <v>75</v>
      </c>
    </row>
    <row r="76" spans="1:11" ht="15.6" customHeight="1" x14ac:dyDescent="0.25">
      <c r="A76" s="28"/>
      <c r="B76" s="27"/>
      <c r="C76" s="8" t="s">
        <v>9</v>
      </c>
      <c r="D76" s="2">
        <f>E76+F76+G76+H76+I76</f>
        <v>217653.5</v>
      </c>
      <c r="E76" s="17">
        <v>43530.7</v>
      </c>
      <c r="F76" s="17">
        <v>43530.7</v>
      </c>
      <c r="G76" s="17">
        <v>43530.7</v>
      </c>
      <c r="H76" s="17">
        <v>43530.7</v>
      </c>
      <c r="I76" s="17">
        <v>43530.7</v>
      </c>
      <c r="J76" s="30"/>
    </row>
    <row r="77" spans="1:11" ht="21.6" customHeight="1" x14ac:dyDescent="0.25">
      <c r="A77" s="28"/>
      <c r="B77" s="27"/>
      <c r="C77" s="1" t="s">
        <v>10</v>
      </c>
      <c r="D77" s="2">
        <f t="shared" si="2"/>
        <v>0</v>
      </c>
      <c r="E77" s="16"/>
      <c r="F77" s="16"/>
      <c r="G77" s="16"/>
      <c r="H77" s="16"/>
      <c r="I77" s="16"/>
      <c r="J77" s="30"/>
    </row>
    <row r="78" spans="1:11" ht="15.6" customHeight="1" x14ac:dyDescent="0.25">
      <c r="A78" s="28"/>
      <c r="B78" s="27"/>
      <c r="C78" s="8" t="s">
        <v>4</v>
      </c>
      <c r="D78" s="2">
        <f t="shared" ref="D78:D141" si="14">E78+F78+G78+H78+I78</f>
        <v>3800</v>
      </c>
      <c r="E78" s="16">
        <v>400</v>
      </c>
      <c r="F78" s="16">
        <v>600</v>
      </c>
      <c r="G78" s="16">
        <v>800</v>
      </c>
      <c r="H78" s="16">
        <v>1000</v>
      </c>
      <c r="I78" s="16">
        <v>1000</v>
      </c>
      <c r="J78" s="30"/>
    </row>
    <row r="79" spans="1:11" ht="15.6" customHeight="1" x14ac:dyDescent="0.25">
      <c r="A79" s="28"/>
      <c r="B79" s="27"/>
      <c r="C79" s="8" t="s">
        <v>5</v>
      </c>
      <c r="D79" s="2">
        <f t="shared" si="14"/>
        <v>221453.5</v>
      </c>
      <c r="E79" s="16">
        <f>E75+E76+E77+E78</f>
        <v>43930.7</v>
      </c>
      <c r="F79" s="16">
        <f t="shared" ref="F79:I79" si="15">F75+F76+F77+F78</f>
        <v>44130.7</v>
      </c>
      <c r="G79" s="16">
        <f t="shared" si="15"/>
        <v>44330.7</v>
      </c>
      <c r="H79" s="16">
        <f t="shared" si="15"/>
        <v>44530.7</v>
      </c>
      <c r="I79" s="16">
        <f t="shared" si="15"/>
        <v>44530.7</v>
      </c>
      <c r="J79" s="30"/>
    </row>
    <row r="80" spans="1:11" ht="15.6" customHeight="1" x14ac:dyDescent="0.25">
      <c r="A80" s="28" t="s">
        <v>34</v>
      </c>
      <c r="B80" s="27" t="s">
        <v>35</v>
      </c>
      <c r="C80" s="8" t="s">
        <v>8</v>
      </c>
      <c r="D80" s="2"/>
      <c r="E80" s="36" t="s">
        <v>16</v>
      </c>
      <c r="F80" s="36"/>
      <c r="G80" s="36"/>
      <c r="H80" s="36"/>
      <c r="I80" s="36"/>
      <c r="J80" s="30" t="s">
        <v>59</v>
      </c>
    </row>
    <row r="81" spans="1:10" ht="15.6" customHeight="1" x14ac:dyDescent="0.25">
      <c r="A81" s="28"/>
      <c r="B81" s="27"/>
      <c r="C81" s="8" t="s">
        <v>9</v>
      </c>
      <c r="D81" s="2">
        <f t="shared" si="14"/>
        <v>317855</v>
      </c>
      <c r="E81" s="17">
        <v>63571</v>
      </c>
      <c r="F81" s="17">
        <v>63571</v>
      </c>
      <c r="G81" s="17">
        <v>63571</v>
      </c>
      <c r="H81" s="17">
        <v>63571</v>
      </c>
      <c r="I81" s="17">
        <v>63571</v>
      </c>
      <c r="J81" s="30"/>
    </row>
    <row r="82" spans="1:10" ht="21" customHeight="1" x14ac:dyDescent="0.25">
      <c r="A82" s="28"/>
      <c r="B82" s="27"/>
      <c r="C82" s="1" t="s">
        <v>10</v>
      </c>
      <c r="D82" s="2">
        <f t="shared" si="14"/>
        <v>0</v>
      </c>
      <c r="E82" s="16"/>
      <c r="F82" s="16"/>
      <c r="G82" s="16"/>
      <c r="H82" s="16"/>
      <c r="I82" s="16"/>
      <c r="J82" s="30"/>
    </row>
    <row r="83" spans="1:10" ht="15.6" customHeight="1" x14ac:dyDescent="0.25">
      <c r="A83" s="28"/>
      <c r="B83" s="27"/>
      <c r="C83" s="8" t="s">
        <v>4</v>
      </c>
      <c r="D83" s="2">
        <f>E83+F83+G83+H83+I83</f>
        <v>5000</v>
      </c>
      <c r="E83" s="20">
        <v>1000</v>
      </c>
      <c r="F83" s="20">
        <v>1000</v>
      </c>
      <c r="G83" s="20">
        <v>1000</v>
      </c>
      <c r="H83" s="20">
        <v>1000</v>
      </c>
      <c r="I83" s="20">
        <v>1000</v>
      </c>
      <c r="J83" s="30"/>
    </row>
    <row r="84" spans="1:10" ht="15.6" customHeight="1" x14ac:dyDescent="0.25">
      <c r="A84" s="28"/>
      <c r="B84" s="27"/>
      <c r="C84" s="8" t="s">
        <v>5</v>
      </c>
      <c r="D84" s="2">
        <f t="shared" si="14"/>
        <v>322855</v>
      </c>
      <c r="E84" s="16">
        <f>E81+E82+E83</f>
        <v>64571</v>
      </c>
      <c r="F84" s="16">
        <f>F81+F82+F83</f>
        <v>64571</v>
      </c>
      <c r="G84" s="16">
        <f>G81+G82+G83</f>
        <v>64571</v>
      </c>
      <c r="H84" s="16">
        <f>H81+H82+H83</f>
        <v>64571</v>
      </c>
      <c r="I84" s="16">
        <f>I81+I82+I83</f>
        <v>64571</v>
      </c>
      <c r="J84" s="30"/>
    </row>
    <row r="85" spans="1:10" ht="19.149999999999999" customHeight="1" x14ac:dyDescent="0.25">
      <c r="A85" s="28" t="s">
        <v>83</v>
      </c>
      <c r="B85" s="32" t="s">
        <v>31</v>
      </c>
      <c r="C85" s="8" t="s">
        <v>8</v>
      </c>
      <c r="D85" s="2">
        <f t="shared" si="14"/>
        <v>0</v>
      </c>
      <c r="E85" s="16"/>
      <c r="F85" s="16"/>
      <c r="G85" s="16"/>
      <c r="H85" s="16"/>
      <c r="I85" s="16"/>
      <c r="J85" s="30" t="s">
        <v>71</v>
      </c>
    </row>
    <row r="86" spans="1:10" ht="19.149999999999999" customHeight="1" x14ac:dyDescent="0.25">
      <c r="A86" s="28"/>
      <c r="B86" s="32"/>
      <c r="C86" s="8" t="s">
        <v>9</v>
      </c>
      <c r="D86" s="2">
        <f t="shared" si="14"/>
        <v>68328</v>
      </c>
      <c r="E86" s="17">
        <v>13665.6</v>
      </c>
      <c r="F86" s="17">
        <v>13665.6</v>
      </c>
      <c r="G86" s="17">
        <v>13665.6</v>
      </c>
      <c r="H86" s="17">
        <v>13665.6</v>
      </c>
      <c r="I86" s="17">
        <v>13665.6</v>
      </c>
      <c r="J86" s="30"/>
    </row>
    <row r="87" spans="1:10" ht="25.9" customHeight="1" x14ac:dyDescent="0.25">
      <c r="A87" s="28"/>
      <c r="B87" s="32"/>
      <c r="C87" s="1" t="s">
        <v>10</v>
      </c>
      <c r="D87" s="2">
        <f t="shared" si="14"/>
        <v>14683.099999999999</v>
      </c>
      <c r="E87" s="16">
        <v>2380.6</v>
      </c>
      <c r="F87" s="16">
        <v>2598.3000000000002</v>
      </c>
      <c r="G87" s="16">
        <v>2998</v>
      </c>
      <c r="H87" s="16">
        <v>3274.2</v>
      </c>
      <c r="I87" s="16">
        <v>3432</v>
      </c>
      <c r="J87" s="30"/>
    </row>
    <row r="88" spans="1:10" ht="19.149999999999999" customHeight="1" x14ac:dyDescent="0.25">
      <c r="A88" s="28"/>
      <c r="B88" s="32"/>
      <c r="C88" s="8" t="s">
        <v>4</v>
      </c>
      <c r="D88" s="2">
        <f t="shared" si="14"/>
        <v>0</v>
      </c>
      <c r="E88" s="16"/>
      <c r="F88" s="16"/>
      <c r="G88" s="16"/>
      <c r="H88" s="16"/>
      <c r="I88" s="16"/>
      <c r="J88" s="30"/>
    </row>
    <row r="89" spans="1:10" ht="15.6" customHeight="1" x14ac:dyDescent="0.25">
      <c r="A89" s="28"/>
      <c r="B89" s="32"/>
      <c r="C89" s="8" t="s">
        <v>5</v>
      </c>
      <c r="D89" s="2">
        <f t="shared" si="14"/>
        <v>83011.100000000006</v>
      </c>
      <c r="E89" s="16">
        <f>E85+E86+E87+E88</f>
        <v>16046.2</v>
      </c>
      <c r="F89" s="16">
        <f t="shared" ref="F89:I89" si="16">F85+F86+F87+F88</f>
        <v>16263.900000000001</v>
      </c>
      <c r="G89" s="16">
        <f t="shared" si="16"/>
        <v>16663.599999999999</v>
      </c>
      <c r="H89" s="16">
        <f t="shared" si="16"/>
        <v>16939.8</v>
      </c>
      <c r="I89" s="16">
        <f t="shared" si="16"/>
        <v>17097.599999999999</v>
      </c>
      <c r="J89" s="30"/>
    </row>
    <row r="90" spans="1:10" ht="19.149999999999999" customHeight="1" x14ac:dyDescent="0.25">
      <c r="A90" s="28" t="s">
        <v>40</v>
      </c>
      <c r="B90" s="27" t="s">
        <v>18</v>
      </c>
      <c r="C90" s="8" t="s">
        <v>8</v>
      </c>
      <c r="D90" s="2">
        <f t="shared" si="14"/>
        <v>0</v>
      </c>
      <c r="E90" s="16"/>
      <c r="F90" s="16"/>
      <c r="G90" s="16"/>
      <c r="H90" s="16"/>
      <c r="I90" s="16"/>
      <c r="J90" s="30" t="s">
        <v>57</v>
      </c>
    </row>
    <row r="91" spans="1:10" ht="15.6" customHeight="1" x14ac:dyDescent="0.25">
      <c r="A91" s="28"/>
      <c r="B91" s="27"/>
      <c r="C91" s="8" t="s">
        <v>9</v>
      </c>
      <c r="D91" s="2">
        <f t="shared" si="14"/>
        <v>11808</v>
      </c>
      <c r="E91" s="17">
        <v>2361.6</v>
      </c>
      <c r="F91" s="17">
        <v>2361.6</v>
      </c>
      <c r="G91" s="17">
        <v>2361.6</v>
      </c>
      <c r="H91" s="17">
        <v>2361.6</v>
      </c>
      <c r="I91" s="17">
        <v>2361.6</v>
      </c>
      <c r="J91" s="30"/>
    </row>
    <row r="92" spans="1:10" ht="24" customHeight="1" x14ac:dyDescent="0.25">
      <c r="A92" s="28"/>
      <c r="B92" s="27"/>
      <c r="C92" s="1" t="s">
        <v>10</v>
      </c>
      <c r="D92" s="2">
        <f t="shared" si="14"/>
        <v>0</v>
      </c>
      <c r="E92" s="16"/>
      <c r="F92" s="16"/>
      <c r="G92" s="16"/>
      <c r="H92" s="16"/>
      <c r="I92" s="16"/>
      <c r="J92" s="30"/>
    </row>
    <row r="93" spans="1:10" ht="15.6" customHeight="1" x14ac:dyDescent="0.25">
      <c r="A93" s="28"/>
      <c r="B93" s="27"/>
      <c r="C93" s="8" t="s">
        <v>4</v>
      </c>
      <c r="D93" s="2">
        <f t="shared" si="14"/>
        <v>0</v>
      </c>
      <c r="E93" s="16"/>
      <c r="F93" s="16"/>
      <c r="G93" s="16"/>
      <c r="H93" s="16"/>
      <c r="I93" s="16"/>
      <c r="J93" s="30"/>
    </row>
    <row r="94" spans="1:10" ht="14.45" customHeight="1" x14ac:dyDescent="0.25">
      <c r="A94" s="28"/>
      <c r="B94" s="27"/>
      <c r="C94" s="8" t="s">
        <v>5</v>
      </c>
      <c r="D94" s="2">
        <f t="shared" si="14"/>
        <v>11808</v>
      </c>
      <c r="E94" s="16">
        <f>E90+E91+E92+E93</f>
        <v>2361.6</v>
      </c>
      <c r="F94" s="16">
        <f t="shared" ref="F94:I94" si="17">F90+F91+F92+F93</f>
        <v>2361.6</v>
      </c>
      <c r="G94" s="16">
        <f t="shared" si="17"/>
        <v>2361.6</v>
      </c>
      <c r="H94" s="16">
        <f t="shared" si="17"/>
        <v>2361.6</v>
      </c>
      <c r="I94" s="16">
        <f t="shared" si="17"/>
        <v>2361.6</v>
      </c>
      <c r="J94" s="30"/>
    </row>
    <row r="95" spans="1:10" ht="14.45" customHeight="1" x14ac:dyDescent="0.25">
      <c r="A95" s="28" t="s">
        <v>84</v>
      </c>
      <c r="B95" s="32" t="s">
        <v>31</v>
      </c>
      <c r="C95" s="8" t="s">
        <v>8</v>
      </c>
      <c r="D95" s="2">
        <f t="shared" si="14"/>
        <v>0</v>
      </c>
      <c r="E95" s="16"/>
      <c r="F95" s="16"/>
      <c r="G95" s="16"/>
      <c r="H95" s="16"/>
      <c r="I95" s="16"/>
      <c r="J95" s="30" t="s">
        <v>70</v>
      </c>
    </row>
    <row r="96" spans="1:10" ht="21" customHeight="1" x14ac:dyDescent="0.25">
      <c r="A96" s="28"/>
      <c r="B96" s="32"/>
      <c r="C96" s="8" t="s">
        <v>9</v>
      </c>
      <c r="D96" s="2">
        <f>E96+F96+G96+H96+I96</f>
        <v>15000</v>
      </c>
      <c r="E96" s="17">
        <v>3000</v>
      </c>
      <c r="F96" s="17">
        <v>3000</v>
      </c>
      <c r="G96" s="17">
        <v>3000</v>
      </c>
      <c r="H96" s="17">
        <v>3000</v>
      </c>
      <c r="I96" s="17">
        <v>3000</v>
      </c>
      <c r="J96" s="30"/>
    </row>
    <row r="97" spans="1:10" ht="31.9" customHeight="1" x14ac:dyDescent="0.25">
      <c r="A97" s="28"/>
      <c r="B97" s="32"/>
      <c r="C97" s="1" t="s">
        <v>10</v>
      </c>
      <c r="D97" s="2">
        <f t="shared" si="14"/>
        <v>17519.5</v>
      </c>
      <c r="E97" s="20">
        <v>2964.6</v>
      </c>
      <c r="F97" s="20">
        <v>3177.8</v>
      </c>
      <c r="G97" s="20">
        <v>3598.6</v>
      </c>
      <c r="H97" s="20">
        <v>3887.6</v>
      </c>
      <c r="I97" s="20">
        <v>3890.9</v>
      </c>
      <c r="J97" s="30"/>
    </row>
    <row r="98" spans="1:10" ht="20.45" customHeight="1" x14ac:dyDescent="0.25">
      <c r="A98" s="28"/>
      <c r="B98" s="32"/>
      <c r="C98" s="8" t="s">
        <v>4</v>
      </c>
      <c r="D98" s="2">
        <f t="shared" si="14"/>
        <v>0</v>
      </c>
      <c r="E98" s="20"/>
      <c r="F98" s="20"/>
      <c r="G98" s="20"/>
      <c r="H98" s="20"/>
      <c r="I98" s="20"/>
      <c r="J98" s="30"/>
    </row>
    <row r="99" spans="1:10" ht="21.6" customHeight="1" x14ac:dyDescent="0.25">
      <c r="A99" s="28"/>
      <c r="B99" s="32"/>
      <c r="C99" s="8" t="s">
        <v>5</v>
      </c>
      <c r="D99" s="2">
        <f t="shared" si="14"/>
        <v>32519.5</v>
      </c>
      <c r="E99" s="16">
        <f>E95+E96+E97+E98</f>
        <v>5964.6</v>
      </c>
      <c r="F99" s="16">
        <f t="shared" ref="F99:I99" si="18">F95+F96+F97+F98</f>
        <v>6177.8</v>
      </c>
      <c r="G99" s="16">
        <f t="shared" si="18"/>
        <v>6598.6</v>
      </c>
      <c r="H99" s="16">
        <f t="shared" si="18"/>
        <v>6887.6</v>
      </c>
      <c r="I99" s="16">
        <f t="shared" si="18"/>
        <v>6890.9</v>
      </c>
      <c r="J99" s="30"/>
    </row>
    <row r="100" spans="1:10" ht="18" customHeight="1" x14ac:dyDescent="0.25">
      <c r="A100" s="28" t="s">
        <v>41</v>
      </c>
      <c r="B100" s="27" t="s">
        <v>38</v>
      </c>
      <c r="C100" s="8" t="s">
        <v>8</v>
      </c>
      <c r="D100" s="2">
        <f t="shared" si="14"/>
        <v>0</v>
      </c>
      <c r="E100" s="16"/>
      <c r="F100" s="16"/>
      <c r="G100" s="16"/>
      <c r="H100" s="16"/>
      <c r="I100" s="16"/>
      <c r="J100" s="26" t="s">
        <v>58</v>
      </c>
    </row>
    <row r="101" spans="1:10" x14ac:dyDescent="0.25">
      <c r="A101" s="28"/>
      <c r="B101" s="27"/>
      <c r="C101" s="8" t="s">
        <v>9</v>
      </c>
      <c r="D101" s="2">
        <f t="shared" si="14"/>
        <v>48162.5</v>
      </c>
      <c r="E101" s="17">
        <v>9632.5</v>
      </c>
      <c r="F101" s="17">
        <v>9632.5</v>
      </c>
      <c r="G101" s="17">
        <v>9632.5</v>
      </c>
      <c r="H101" s="17">
        <v>9632.5</v>
      </c>
      <c r="I101" s="17">
        <v>9632.5</v>
      </c>
      <c r="J101" s="26"/>
    </row>
    <row r="102" spans="1:10" ht="24" x14ac:dyDescent="0.25">
      <c r="A102" s="28"/>
      <c r="B102" s="27"/>
      <c r="C102" s="1" t="s">
        <v>10</v>
      </c>
      <c r="D102" s="2">
        <f t="shared" si="14"/>
        <v>0</v>
      </c>
      <c r="E102" s="16"/>
      <c r="F102" s="16"/>
      <c r="G102" s="16"/>
      <c r="H102" s="16"/>
      <c r="I102" s="16"/>
      <c r="J102" s="26"/>
    </row>
    <row r="103" spans="1:10" ht="19.149999999999999" customHeight="1" x14ac:dyDescent="0.25">
      <c r="A103" s="28"/>
      <c r="B103" s="27"/>
      <c r="C103" s="8" t="s">
        <v>4</v>
      </c>
      <c r="D103" s="2">
        <f t="shared" si="14"/>
        <v>5124.4000000000005</v>
      </c>
      <c r="E103" s="20">
        <v>839.2</v>
      </c>
      <c r="F103" s="20">
        <v>923.1</v>
      </c>
      <c r="G103" s="20">
        <v>1015.4</v>
      </c>
      <c r="H103" s="20">
        <v>1117</v>
      </c>
      <c r="I103" s="20">
        <v>1229.7</v>
      </c>
      <c r="J103" s="26"/>
    </row>
    <row r="104" spans="1:10" ht="15" customHeight="1" x14ac:dyDescent="0.25">
      <c r="A104" s="28"/>
      <c r="B104" s="27"/>
      <c r="C104" s="8" t="s">
        <v>5</v>
      </c>
      <c r="D104" s="2">
        <f t="shared" si="14"/>
        <v>53286.900000000009</v>
      </c>
      <c r="E104" s="16">
        <f>E100+E101+E102+E103</f>
        <v>10471.700000000001</v>
      </c>
      <c r="F104" s="16">
        <f t="shared" ref="F104:I104" si="19">F100+F101+F102+F103</f>
        <v>10555.6</v>
      </c>
      <c r="G104" s="16">
        <f t="shared" si="19"/>
        <v>10647.9</v>
      </c>
      <c r="H104" s="16">
        <f t="shared" si="19"/>
        <v>10749.5</v>
      </c>
      <c r="I104" s="16">
        <f t="shared" si="19"/>
        <v>10862.2</v>
      </c>
      <c r="J104" s="26"/>
    </row>
    <row r="105" spans="1:10" ht="19.899999999999999" customHeight="1" x14ac:dyDescent="0.25">
      <c r="A105" s="28" t="s">
        <v>80</v>
      </c>
      <c r="B105" s="27" t="s">
        <v>39</v>
      </c>
      <c r="C105" s="8" t="s">
        <v>8</v>
      </c>
      <c r="D105" s="2">
        <f t="shared" si="14"/>
        <v>0</v>
      </c>
      <c r="E105" s="16"/>
      <c r="F105" s="16"/>
      <c r="G105" s="16"/>
      <c r="H105" s="16"/>
      <c r="I105" s="16"/>
      <c r="J105" s="26" t="s">
        <v>68</v>
      </c>
    </row>
    <row r="106" spans="1:10" ht="19.149999999999999" customHeight="1" x14ac:dyDescent="0.25">
      <c r="A106" s="28"/>
      <c r="B106" s="27"/>
      <c r="C106" s="8" t="s">
        <v>9</v>
      </c>
      <c r="D106" s="2">
        <f t="shared" si="14"/>
        <v>0</v>
      </c>
      <c r="E106" s="20"/>
      <c r="F106" s="20"/>
      <c r="G106" s="20"/>
      <c r="H106" s="20"/>
      <c r="I106" s="20"/>
      <c r="J106" s="26"/>
    </row>
    <row r="107" spans="1:10" ht="24" x14ac:dyDescent="0.25">
      <c r="A107" s="28"/>
      <c r="B107" s="27"/>
      <c r="C107" s="1" t="s">
        <v>10</v>
      </c>
      <c r="D107" s="2">
        <f t="shared" si="14"/>
        <v>0</v>
      </c>
      <c r="E107" s="16"/>
      <c r="F107" s="16"/>
      <c r="G107" s="16"/>
      <c r="H107" s="16"/>
      <c r="I107" s="16"/>
      <c r="J107" s="26"/>
    </row>
    <row r="108" spans="1:10" x14ac:dyDescent="0.25">
      <c r="A108" s="28"/>
      <c r="B108" s="27"/>
      <c r="C108" s="8" t="s">
        <v>4</v>
      </c>
      <c r="D108" s="2">
        <f t="shared" si="14"/>
        <v>0</v>
      </c>
      <c r="E108" s="16"/>
      <c r="F108" s="16"/>
      <c r="G108" s="16"/>
      <c r="H108" s="16"/>
      <c r="I108" s="16"/>
      <c r="J108" s="26"/>
    </row>
    <row r="109" spans="1:10" x14ac:dyDescent="0.25">
      <c r="A109" s="28"/>
      <c r="B109" s="27"/>
      <c r="C109" s="8" t="s">
        <v>5</v>
      </c>
      <c r="D109" s="2">
        <f t="shared" si="14"/>
        <v>0</v>
      </c>
      <c r="E109" s="16"/>
      <c r="F109" s="16"/>
      <c r="G109" s="16"/>
      <c r="H109" s="16"/>
      <c r="I109" s="16"/>
      <c r="J109" s="26"/>
    </row>
    <row r="110" spans="1:10" x14ac:dyDescent="0.25">
      <c r="A110" s="28" t="s">
        <v>54</v>
      </c>
      <c r="B110" s="27" t="s">
        <v>55</v>
      </c>
      <c r="C110" s="8" t="s">
        <v>8</v>
      </c>
      <c r="D110" s="2">
        <f t="shared" si="14"/>
        <v>0</v>
      </c>
      <c r="E110" s="16"/>
      <c r="F110" s="16"/>
      <c r="G110" s="16"/>
      <c r="H110" s="16"/>
      <c r="I110" s="16"/>
      <c r="J110" s="26" t="s">
        <v>60</v>
      </c>
    </row>
    <row r="111" spans="1:10" x14ac:dyDescent="0.25">
      <c r="A111" s="28"/>
      <c r="B111" s="27"/>
      <c r="C111" s="8" t="s">
        <v>9</v>
      </c>
      <c r="D111" s="2">
        <f t="shared" si="14"/>
        <v>1262.5</v>
      </c>
      <c r="E111" s="17">
        <v>252.5</v>
      </c>
      <c r="F111" s="17">
        <v>252.5</v>
      </c>
      <c r="G111" s="17">
        <v>252.5</v>
      </c>
      <c r="H111" s="17">
        <v>252.5</v>
      </c>
      <c r="I111" s="17">
        <v>252.5</v>
      </c>
      <c r="J111" s="26"/>
    </row>
    <row r="112" spans="1:10" ht="24" x14ac:dyDescent="0.25">
      <c r="A112" s="28"/>
      <c r="B112" s="27"/>
      <c r="C112" s="1" t="s">
        <v>10</v>
      </c>
      <c r="D112" s="2">
        <f t="shared" si="14"/>
        <v>0</v>
      </c>
      <c r="E112" s="20"/>
      <c r="F112" s="20"/>
      <c r="G112" s="20"/>
      <c r="H112" s="20"/>
      <c r="I112" s="20"/>
      <c r="J112" s="26"/>
    </row>
    <row r="113" spans="1:10" x14ac:dyDescent="0.25">
      <c r="A113" s="28"/>
      <c r="B113" s="27"/>
      <c r="C113" s="8" t="s">
        <v>4</v>
      </c>
      <c r="D113" s="2">
        <f t="shared" si="14"/>
        <v>0</v>
      </c>
      <c r="E113" s="16"/>
      <c r="F113" s="16"/>
      <c r="G113" s="16"/>
      <c r="H113" s="16"/>
      <c r="I113" s="16"/>
      <c r="J113" s="26"/>
    </row>
    <row r="114" spans="1:10" x14ac:dyDescent="0.25">
      <c r="A114" s="28"/>
      <c r="B114" s="27"/>
      <c r="C114" s="8" t="s">
        <v>5</v>
      </c>
      <c r="D114" s="2">
        <f t="shared" si="14"/>
        <v>1262.5</v>
      </c>
      <c r="E114" s="16">
        <f>E110+E111+E112+E113</f>
        <v>252.5</v>
      </c>
      <c r="F114" s="16">
        <f t="shared" ref="F114:I114" si="20">F110+F111+F112+F113</f>
        <v>252.5</v>
      </c>
      <c r="G114" s="16">
        <f t="shared" si="20"/>
        <v>252.5</v>
      </c>
      <c r="H114" s="16">
        <f t="shared" si="20"/>
        <v>252.5</v>
      </c>
      <c r="I114" s="16">
        <f t="shared" si="20"/>
        <v>252.5</v>
      </c>
      <c r="J114" s="26"/>
    </row>
    <row r="115" spans="1:10" x14ac:dyDescent="0.25">
      <c r="A115" s="29" t="s">
        <v>19</v>
      </c>
      <c r="B115" s="29"/>
      <c r="C115" s="8" t="s">
        <v>8</v>
      </c>
      <c r="D115" s="2">
        <f t="shared" si="14"/>
        <v>0</v>
      </c>
      <c r="E115" s="3"/>
      <c r="F115" s="3"/>
      <c r="G115" s="3"/>
      <c r="H115" s="3"/>
      <c r="I115" s="3"/>
      <c r="J115" s="30"/>
    </row>
    <row r="116" spans="1:10" x14ac:dyDescent="0.25">
      <c r="A116" s="29"/>
      <c r="B116" s="29"/>
      <c r="C116" s="8" t="s">
        <v>9</v>
      </c>
      <c r="D116" s="2">
        <f t="shared" si="14"/>
        <v>1359147</v>
      </c>
      <c r="E116" s="3">
        <f>E66+E71+E76+E81+E86+E91+E96+E101+E106+E111</f>
        <v>271829.40000000002</v>
      </c>
      <c r="F116" s="3">
        <f t="shared" ref="F116:I116" si="21">F66+F71+F76+F81+F86+F91+F96+F101+F106+F111</f>
        <v>271829.40000000002</v>
      </c>
      <c r="G116" s="3">
        <f t="shared" si="21"/>
        <v>271829.40000000002</v>
      </c>
      <c r="H116" s="3">
        <f t="shared" si="21"/>
        <v>271829.40000000002</v>
      </c>
      <c r="I116" s="3">
        <f t="shared" si="21"/>
        <v>271829.40000000002</v>
      </c>
      <c r="J116" s="30"/>
    </row>
    <row r="117" spans="1:10" ht="24" x14ac:dyDescent="0.25">
      <c r="A117" s="29"/>
      <c r="B117" s="29"/>
      <c r="C117" s="1" t="s">
        <v>10</v>
      </c>
      <c r="D117" s="2">
        <f t="shared" si="14"/>
        <v>256978.3</v>
      </c>
      <c r="E117" s="3">
        <f t="shared" ref="E117:I117" si="22">E67+E72+E77+E82+E87+E92+E97+E102+E107+E113</f>
        <v>47772.9</v>
      </c>
      <c r="F117" s="3">
        <f t="shared" si="22"/>
        <v>48719.000000000007</v>
      </c>
      <c r="G117" s="3">
        <f t="shared" si="22"/>
        <v>51361.1</v>
      </c>
      <c r="H117" s="3">
        <f t="shared" si="22"/>
        <v>52854.899999999994</v>
      </c>
      <c r="I117" s="3">
        <f t="shared" si="22"/>
        <v>56270.400000000001</v>
      </c>
      <c r="J117" s="30"/>
    </row>
    <row r="118" spans="1:10" x14ac:dyDescent="0.25">
      <c r="A118" s="29"/>
      <c r="B118" s="29"/>
      <c r="C118" s="8" t="s">
        <v>4</v>
      </c>
      <c r="D118" s="2">
        <f t="shared" si="14"/>
        <v>37530.899999999994</v>
      </c>
      <c r="E118" s="3">
        <f>E68+E73+E78+E83+E88+E93+E98+E103+E108+E114</f>
        <v>6059.7</v>
      </c>
      <c r="F118" s="3">
        <f>F68+F73+F78+F83+F88+F93+F98+F103+F108+F114</f>
        <v>7200.6</v>
      </c>
      <c r="G118" s="3">
        <f>G68+G73+G78+G83+G88+G93+G98+G103+G108+G114</f>
        <v>7736.9</v>
      </c>
      <c r="H118" s="3">
        <f>H68+H73+H78+H83+H88+H93+H98+H103+H108+H114</f>
        <v>8104.5</v>
      </c>
      <c r="I118" s="3">
        <f>I68+I73+I78+I83+I88+I93+I98+I103+I108+I114</f>
        <v>8429.2000000000007</v>
      </c>
      <c r="J118" s="30"/>
    </row>
    <row r="119" spans="1:10" x14ac:dyDescent="0.25">
      <c r="A119" s="29"/>
      <c r="B119" s="29"/>
      <c r="C119" s="8" t="s">
        <v>5</v>
      </c>
      <c r="D119" s="2">
        <f t="shared" si="14"/>
        <v>1653656.2000000002</v>
      </c>
      <c r="E119" s="3">
        <f>E116+E117+E118</f>
        <v>325662.00000000006</v>
      </c>
      <c r="F119" s="3">
        <f t="shared" ref="F119:I119" si="23">F116+F117+F118</f>
        <v>327749</v>
      </c>
      <c r="G119" s="3">
        <f t="shared" si="23"/>
        <v>330927.40000000002</v>
      </c>
      <c r="H119" s="3">
        <f t="shared" si="23"/>
        <v>332788.80000000005</v>
      </c>
      <c r="I119" s="3">
        <f t="shared" si="23"/>
        <v>336529.00000000006</v>
      </c>
      <c r="J119" s="30"/>
    </row>
    <row r="120" spans="1:10" ht="19.899999999999999" customHeight="1" x14ac:dyDescent="0.25">
      <c r="A120" s="33" t="s">
        <v>46</v>
      </c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ht="19.149999999999999" customHeight="1" x14ac:dyDescent="0.25">
      <c r="A121" s="31" t="s">
        <v>82</v>
      </c>
      <c r="B121" s="32" t="s">
        <v>31</v>
      </c>
      <c r="C121" s="8" t="s">
        <v>8</v>
      </c>
      <c r="D121" s="2">
        <f t="shared" si="14"/>
        <v>0</v>
      </c>
      <c r="E121" s="18"/>
      <c r="F121" s="18"/>
      <c r="G121" s="18"/>
      <c r="H121" s="18"/>
      <c r="I121" s="18"/>
      <c r="J121" s="26" t="s">
        <v>49</v>
      </c>
    </row>
    <row r="122" spans="1:10" ht="20.45" customHeight="1" x14ac:dyDescent="0.25">
      <c r="A122" s="31"/>
      <c r="B122" s="32"/>
      <c r="C122" s="8" t="s">
        <v>9</v>
      </c>
      <c r="D122" s="2">
        <f t="shared" si="14"/>
        <v>0</v>
      </c>
      <c r="E122" s="18"/>
      <c r="F122" s="18"/>
      <c r="G122" s="18"/>
      <c r="H122" s="18"/>
      <c r="I122" s="18"/>
      <c r="J122" s="26"/>
    </row>
    <row r="123" spans="1:10" ht="24" x14ac:dyDescent="0.25">
      <c r="A123" s="31"/>
      <c r="B123" s="32"/>
      <c r="C123" s="1" t="s">
        <v>10</v>
      </c>
      <c r="D123" s="2">
        <f t="shared" si="14"/>
        <v>0</v>
      </c>
      <c r="E123" s="18"/>
      <c r="F123" s="18"/>
      <c r="G123" s="18"/>
      <c r="H123" s="18"/>
      <c r="I123" s="18"/>
      <c r="J123" s="26"/>
    </row>
    <row r="124" spans="1:10" ht="17.45" customHeight="1" x14ac:dyDescent="0.25">
      <c r="A124" s="31"/>
      <c r="B124" s="32"/>
      <c r="C124" s="8" t="s">
        <v>4</v>
      </c>
      <c r="D124" s="2">
        <f t="shared" si="14"/>
        <v>0</v>
      </c>
      <c r="E124" s="18"/>
      <c r="F124" s="18"/>
      <c r="G124" s="18"/>
      <c r="H124" s="18"/>
      <c r="I124" s="18"/>
      <c r="J124" s="26"/>
    </row>
    <row r="125" spans="1:10" ht="18.600000000000001" customHeight="1" x14ac:dyDescent="0.25">
      <c r="A125" s="31"/>
      <c r="B125" s="32"/>
      <c r="C125" s="8" t="s">
        <v>5</v>
      </c>
      <c r="D125" s="2">
        <f t="shared" si="14"/>
        <v>0</v>
      </c>
      <c r="E125" s="18"/>
      <c r="F125" s="18"/>
      <c r="G125" s="18"/>
      <c r="H125" s="18"/>
      <c r="I125" s="18"/>
      <c r="J125" s="26"/>
    </row>
    <row r="126" spans="1:10" ht="14.45" customHeight="1" x14ac:dyDescent="0.25">
      <c r="A126" s="34" t="s">
        <v>76</v>
      </c>
      <c r="B126" s="32" t="s">
        <v>31</v>
      </c>
      <c r="C126" s="8" t="s">
        <v>8</v>
      </c>
      <c r="D126" s="2">
        <f t="shared" si="14"/>
        <v>0</v>
      </c>
      <c r="E126" s="18"/>
      <c r="F126" s="18"/>
      <c r="G126" s="18"/>
      <c r="H126" s="18"/>
      <c r="I126" s="18"/>
      <c r="J126" s="26" t="s">
        <v>50</v>
      </c>
    </row>
    <row r="127" spans="1:10" x14ac:dyDescent="0.25">
      <c r="A127" s="34"/>
      <c r="B127" s="32"/>
      <c r="C127" s="8" t="s">
        <v>9</v>
      </c>
      <c r="D127" s="2">
        <f t="shared" si="14"/>
        <v>0</v>
      </c>
      <c r="E127" s="18"/>
      <c r="F127" s="18"/>
      <c r="G127" s="18"/>
      <c r="H127" s="18"/>
      <c r="I127" s="18"/>
      <c r="J127" s="26"/>
    </row>
    <row r="128" spans="1:10" ht="24" x14ac:dyDescent="0.25">
      <c r="A128" s="34"/>
      <c r="B128" s="32"/>
      <c r="C128" s="1" t="s">
        <v>10</v>
      </c>
      <c r="D128" s="2">
        <f t="shared" si="14"/>
        <v>0</v>
      </c>
      <c r="E128" s="18"/>
      <c r="F128" s="18"/>
      <c r="G128" s="18"/>
      <c r="H128" s="18"/>
      <c r="I128" s="18"/>
      <c r="J128" s="26"/>
    </row>
    <row r="129" spans="1:10" x14ac:dyDescent="0.25">
      <c r="A129" s="34"/>
      <c r="B129" s="32"/>
      <c r="C129" s="8" t="s">
        <v>4</v>
      </c>
      <c r="D129" s="2">
        <f t="shared" si="14"/>
        <v>0</v>
      </c>
      <c r="E129" s="21"/>
      <c r="F129" s="21"/>
      <c r="G129" s="21"/>
      <c r="H129" s="21"/>
      <c r="I129" s="21"/>
      <c r="J129" s="26"/>
    </row>
    <row r="130" spans="1:10" x14ac:dyDescent="0.25">
      <c r="A130" s="34"/>
      <c r="B130" s="32"/>
      <c r="C130" s="8" t="s">
        <v>5</v>
      </c>
      <c r="D130" s="2">
        <f t="shared" si="14"/>
        <v>0</v>
      </c>
      <c r="E130" s="21"/>
      <c r="F130" s="21"/>
      <c r="G130" s="21"/>
      <c r="H130" s="21"/>
      <c r="I130" s="21"/>
      <c r="J130" s="26"/>
    </row>
    <row r="131" spans="1:10" ht="25.15" customHeight="1" x14ac:dyDescent="0.25">
      <c r="A131" s="34" t="s">
        <v>77</v>
      </c>
      <c r="B131" s="32" t="s">
        <v>31</v>
      </c>
      <c r="C131" s="8" t="s">
        <v>8</v>
      </c>
      <c r="D131" s="2">
        <f t="shared" si="14"/>
        <v>0</v>
      </c>
      <c r="E131" s="21"/>
      <c r="F131" s="21"/>
      <c r="G131" s="21"/>
      <c r="H131" s="21"/>
      <c r="I131" s="21"/>
      <c r="J131" s="26" t="s">
        <v>51</v>
      </c>
    </row>
    <row r="132" spans="1:10" x14ac:dyDescent="0.25">
      <c r="A132" s="34"/>
      <c r="B132" s="32"/>
      <c r="C132" s="8" t="s">
        <v>9</v>
      </c>
      <c r="D132" s="2">
        <f t="shared" si="14"/>
        <v>0</v>
      </c>
      <c r="E132" s="21"/>
      <c r="F132" s="21"/>
      <c r="G132" s="21"/>
      <c r="H132" s="21"/>
      <c r="I132" s="21"/>
      <c r="J132" s="26"/>
    </row>
    <row r="133" spans="1:10" ht="24" x14ac:dyDescent="0.25">
      <c r="A133" s="34"/>
      <c r="B133" s="32"/>
      <c r="C133" s="1" t="s">
        <v>10</v>
      </c>
      <c r="D133" s="2">
        <f t="shared" si="14"/>
        <v>0</v>
      </c>
      <c r="E133" s="21"/>
      <c r="F133" s="21"/>
      <c r="G133" s="21"/>
      <c r="H133" s="21"/>
      <c r="I133" s="21"/>
      <c r="J133" s="26"/>
    </row>
    <row r="134" spans="1:10" x14ac:dyDescent="0.25">
      <c r="A134" s="34"/>
      <c r="B134" s="32"/>
      <c r="C134" s="8" t="s">
        <v>4</v>
      </c>
      <c r="D134" s="2">
        <f t="shared" si="14"/>
        <v>0</v>
      </c>
      <c r="E134" s="21"/>
      <c r="F134" s="21"/>
      <c r="G134" s="21"/>
      <c r="H134" s="21"/>
      <c r="I134" s="21"/>
      <c r="J134" s="26"/>
    </row>
    <row r="135" spans="1:10" ht="21" customHeight="1" x14ac:dyDescent="0.25">
      <c r="A135" s="34"/>
      <c r="B135" s="32"/>
      <c r="C135" s="8" t="s">
        <v>5</v>
      </c>
      <c r="D135" s="2">
        <f t="shared" si="14"/>
        <v>0</v>
      </c>
      <c r="E135" s="21"/>
      <c r="F135" s="21"/>
      <c r="G135" s="21"/>
      <c r="H135" s="21"/>
      <c r="I135" s="21"/>
      <c r="J135" s="26"/>
    </row>
    <row r="136" spans="1:10" ht="20.45" customHeight="1" x14ac:dyDescent="0.25">
      <c r="A136" s="31" t="s">
        <v>47</v>
      </c>
      <c r="B136" s="32" t="s">
        <v>31</v>
      </c>
      <c r="C136" s="8" t="s">
        <v>8</v>
      </c>
      <c r="D136" s="2">
        <f t="shared" si="14"/>
        <v>0</v>
      </c>
      <c r="E136" s="18"/>
      <c r="F136" s="18"/>
      <c r="G136" s="18"/>
      <c r="H136" s="18"/>
      <c r="I136" s="18"/>
      <c r="J136" s="26" t="s">
        <v>52</v>
      </c>
    </row>
    <row r="137" spans="1:10" ht="19.899999999999999" customHeight="1" x14ac:dyDescent="0.25">
      <c r="A137" s="31"/>
      <c r="B137" s="32"/>
      <c r="C137" s="8" t="s">
        <v>9</v>
      </c>
      <c r="D137" s="2">
        <f t="shared" si="14"/>
        <v>0</v>
      </c>
      <c r="E137" s="18"/>
      <c r="F137" s="18"/>
      <c r="G137" s="18"/>
      <c r="H137" s="18"/>
      <c r="I137" s="18"/>
      <c r="J137" s="26"/>
    </row>
    <row r="138" spans="1:10" ht="21.6" customHeight="1" x14ac:dyDescent="0.25">
      <c r="A138" s="31"/>
      <c r="B138" s="32"/>
      <c r="C138" s="1" t="s">
        <v>10</v>
      </c>
      <c r="D138" s="2">
        <f t="shared" si="14"/>
        <v>0</v>
      </c>
      <c r="E138" s="18"/>
      <c r="F138" s="18"/>
      <c r="G138" s="18"/>
      <c r="H138" s="18"/>
      <c r="I138" s="18"/>
      <c r="J138" s="26"/>
    </row>
    <row r="139" spans="1:10" ht="22.9" customHeight="1" x14ac:dyDescent="0.25">
      <c r="A139" s="31"/>
      <c r="B139" s="32"/>
      <c r="C139" s="8" t="s">
        <v>4</v>
      </c>
      <c r="D139" s="2">
        <f t="shared" si="14"/>
        <v>0</v>
      </c>
      <c r="E139" s="18"/>
      <c r="F139" s="18"/>
      <c r="G139" s="18"/>
      <c r="H139" s="18"/>
      <c r="I139" s="18"/>
      <c r="J139" s="26"/>
    </row>
    <row r="140" spans="1:10" ht="19.899999999999999" customHeight="1" x14ac:dyDescent="0.25">
      <c r="A140" s="31"/>
      <c r="B140" s="32"/>
      <c r="C140" s="8" t="s">
        <v>5</v>
      </c>
      <c r="D140" s="2">
        <f t="shared" si="14"/>
        <v>0</v>
      </c>
      <c r="E140" s="18"/>
      <c r="F140" s="18"/>
      <c r="G140" s="18"/>
      <c r="H140" s="18"/>
      <c r="I140" s="18"/>
      <c r="J140" s="26"/>
    </row>
    <row r="141" spans="1:10" ht="20.45" customHeight="1" x14ac:dyDescent="0.25">
      <c r="A141" s="28" t="s">
        <v>56</v>
      </c>
      <c r="B141" s="32" t="s">
        <v>31</v>
      </c>
      <c r="C141" s="8" t="s">
        <v>8</v>
      </c>
      <c r="D141" s="2">
        <f t="shared" si="14"/>
        <v>0</v>
      </c>
      <c r="E141" s="18"/>
      <c r="F141" s="18"/>
      <c r="G141" s="18"/>
      <c r="H141" s="18"/>
      <c r="I141" s="18"/>
      <c r="J141" s="26" t="s">
        <v>53</v>
      </c>
    </row>
    <row r="142" spans="1:10" ht="15.6" customHeight="1" x14ac:dyDescent="0.25">
      <c r="A142" s="28"/>
      <c r="B142" s="32"/>
      <c r="C142" s="8" t="s">
        <v>9</v>
      </c>
      <c r="D142" s="2">
        <f t="shared" ref="D142:D165" si="24">E142+F142+G142+H142+I142</f>
        <v>0</v>
      </c>
      <c r="E142" s="18"/>
      <c r="F142" s="18"/>
      <c r="G142" s="18"/>
      <c r="H142" s="18"/>
      <c r="I142" s="18"/>
      <c r="J142" s="26"/>
    </row>
    <row r="143" spans="1:10" ht="25.15" customHeight="1" x14ac:dyDescent="0.25">
      <c r="A143" s="28"/>
      <c r="B143" s="32"/>
      <c r="C143" s="1" t="s">
        <v>10</v>
      </c>
      <c r="D143" s="2">
        <f t="shared" si="24"/>
        <v>0</v>
      </c>
      <c r="E143" s="18"/>
      <c r="F143" s="18"/>
      <c r="G143" s="18"/>
      <c r="H143" s="18"/>
      <c r="I143" s="18"/>
      <c r="J143" s="26"/>
    </row>
    <row r="144" spans="1:10" x14ac:dyDescent="0.25">
      <c r="A144" s="28"/>
      <c r="B144" s="32"/>
      <c r="C144" s="8" t="s">
        <v>4</v>
      </c>
      <c r="D144" s="2">
        <f t="shared" si="24"/>
        <v>0</v>
      </c>
      <c r="E144" s="18"/>
      <c r="F144" s="18"/>
      <c r="G144" s="18"/>
      <c r="H144" s="18"/>
      <c r="I144" s="18"/>
      <c r="J144" s="26"/>
    </row>
    <row r="145" spans="1:11" ht="18" customHeight="1" x14ac:dyDescent="0.25">
      <c r="A145" s="28"/>
      <c r="B145" s="32"/>
      <c r="C145" s="8" t="s">
        <v>5</v>
      </c>
      <c r="D145" s="2">
        <f t="shared" si="24"/>
        <v>0</v>
      </c>
      <c r="E145" s="18"/>
      <c r="F145" s="18"/>
      <c r="G145" s="18"/>
      <c r="H145" s="18"/>
      <c r="I145" s="18"/>
      <c r="J145" s="26"/>
    </row>
    <row r="146" spans="1:11" ht="15.6" customHeight="1" x14ac:dyDescent="0.25">
      <c r="A146" s="28" t="s">
        <v>67</v>
      </c>
      <c r="B146" s="27" t="s">
        <v>48</v>
      </c>
      <c r="C146" s="8" t="s">
        <v>8</v>
      </c>
      <c r="D146" s="2">
        <f t="shared" si="24"/>
        <v>0</v>
      </c>
      <c r="E146" s="18"/>
      <c r="F146" s="18"/>
      <c r="G146" s="18"/>
      <c r="H146" s="18"/>
      <c r="I146" s="18"/>
      <c r="J146" s="26" t="s">
        <v>66</v>
      </c>
    </row>
    <row r="147" spans="1:11" ht="14.45" customHeight="1" x14ac:dyDescent="0.25">
      <c r="A147" s="28"/>
      <c r="B147" s="27"/>
      <c r="C147" s="8" t="s">
        <v>9</v>
      </c>
      <c r="D147" s="2">
        <f t="shared" si="24"/>
        <v>0</v>
      </c>
      <c r="E147" s="18"/>
      <c r="F147" s="18"/>
      <c r="G147" s="18"/>
      <c r="H147" s="18"/>
      <c r="I147" s="18"/>
      <c r="J147" s="26"/>
    </row>
    <row r="148" spans="1:11" ht="26.45" customHeight="1" x14ac:dyDescent="0.25">
      <c r="A148" s="28"/>
      <c r="B148" s="27"/>
      <c r="C148" s="1" t="s">
        <v>10</v>
      </c>
      <c r="D148" s="2">
        <f t="shared" si="24"/>
        <v>0</v>
      </c>
      <c r="E148" s="18"/>
      <c r="F148" s="18"/>
      <c r="G148" s="18"/>
      <c r="H148" s="18"/>
      <c r="I148" s="18"/>
      <c r="J148" s="26"/>
    </row>
    <row r="149" spans="1:11" ht="15.6" customHeight="1" x14ac:dyDescent="0.25">
      <c r="A149" s="28"/>
      <c r="B149" s="27"/>
      <c r="C149" s="8" t="s">
        <v>4</v>
      </c>
      <c r="D149" s="2">
        <f t="shared" si="24"/>
        <v>51.099999999999994</v>
      </c>
      <c r="E149" s="22">
        <v>9.6999999999999993</v>
      </c>
      <c r="F149" s="22">
        <v>9.6999999999999993</v>
      </c>
      <c r="G149" s="22">
        <v>9.6999999999999993</v>
      </c>
      <c r="H149" s="22">
        <v>12</v>
      </c>
      <c r="I149" s="22">
        <v>10</v>
      </c>
      <c r="J149" s="26"/>
      <c r="K149" s="23"/>
    </row>
    <row r="150" spans="1:11" ht="14.45" customHeight="1" x14ac:dyDescent="0.25">
      <c r="A150" s="28"/>
      <c r="B150" s="27"/>
      <c r="C150" s="8" t="s">
        <v>5</v>
      </c>
      <c r="D150" s="2">
        <f t="shared" si="24"/>
        <v>51.099999999999994</v>
      </c>
      <c r="E150" s="18">
        <f t="shared" ref="E150" si="25">E146+E147+E148+E149</f>
        <v>9.6999999999999993</v>
      </c>
      <c r="F150" s="18">
        <f t="shared" ref="F150" si="26">F146+F147+F148+F149</f>
        <v>9.6999999999999993</v>
      </c>
      <c r="G150" s="18">
        <f t="shared" ref="G150" si="27">G146+G147+G148+G149</f>
        <v>9.6999999999999993</v>
      </c>
      <c r="H150" s="18">
        <f t="shared" ref="H150" si="28">H146+H147+H148+H149</f>
        <v>12</v>
      </c>
      <c r="I150" s="18">
        <f t="shared" ref="I150" si="29">I146+I147+I148+I149</f>
        <v>10</v>
      </c>
      <c r="J150" s="26"/>
    </row>
    <row r="151" spans="1:11" x14ac:dyDescent="0.25">
      <c r="A151" s="28" t="s">
        <v>63</v>
      </c>
      <c r="B151" s="27" t="s">
        <v>48</v>
      </c>
      <c r="C151" s="8" t="s">
        <v>8</v>
      </c>
      <c r="D151" s="2">
        <f t="shared" si="24"/>
        <v>0</v>
      </c>
      <c r="E151" s="18"/>
      <c r="F151" s="18"/>
      <c r="G151" s="18"/>
      <c r="H151" s="18"/>
      <c r="I151" s="18"/>
      <c r="J151" s="26" t="s">
        <v>61</v>
      </c>
    </row>
    <row r="152" spans="1:11" x14ac:dyDescent="0.25">
      <c r="A152" s="28"/>
      <c r="B152" s="27"/>
      <c r="C152" s="8" t="s">
        <v>9</v>
      </c>
      <c r="D152" s="2">
        <f t="shared" si="24"/>
        <v>0</v>
      </c>
      <c r="E152" s="18"/>
      <c r="F152" s="18"/>
      <c r="G152" s="18"/>
      <c r="H152" s="18"/>
      <c r="I152" s="18"/>
      <c r="J152" s="26"/>
    </row>
    <row r="153" spans="1:11" ht="24" x14ac:dyDescent="0.25">
      <c r="A153" s="28"/>
      <c r="B153" s="27"/>
      <c r="C153" s="1" t="s">
        <v>10</v>
      </c>
      <c r="D153" s="2">
        <f t="shared" si="24"/>
        <v>0</v>
      </c>
      <c r="E153" s="18"/>
      <c r="F153" s="18"/>
      <c r="G153" s="18"/>
      <c r="H153" s="18"/>
      <c r="I153" s="18"/>
      <c r="J153" s="26"/>
    </row>
    <row r="154" spans="1:11" x14ac:dyDescent="0.25">
      <c r="A154" s="28"/>
      <c r="B154" s="27"/>
      <c r="C154" s="8" t="s">
        <v>4</v>
      </c>
      <c r="D154" s="2">
        <f t="shared" si="24"/>
        <v>0</v>
      </c>
      <c r="E154" s="18"/>
      <c r="F154" s="18"/>
      <c r="G154" s="18"/>
      <c r="H154" s="18"/>
      <c r="I154" s="18"/>
      <c r="J154" s="26"/>
    </row>
    <row r="155" spans="1:11" x14ac:dyDescent="0.25">
      <c r="A155" s="28"/>
      <c r="B155" s="27"/>
      <c r="C155" s="8" t="s">
        <v>5</v>
      </c>
      <c r="D155" s="2">
        <f t="shared" si="24"/>
        <v>0</v>
      </c>
      <c r="E155" s="18"/>
      <c r="F155" s="18"/>
      <c r="G155" s="18"/>
      <c r="H155" s="18"/>
      <c r="I155" s="18"/>
      <c r="J155" s="26"/>
    </row>
    <row r="156" spans="1:11" x14ac:dyDescent="0.25">
      <c r="A156" s="29" t="s">
        <v>19</v>
      </c>
      <c r="B156" s="29"/>
      <c r="C156" s="8" t="s">
        <v>8</v>
      </c>
      <c r="D156" s="2">
        <f t="shared" si="24"/>
        <v>0</v>
      </c>
      <c r="E156" s="3">
        <f>E121+E126+E131+E136+E141+E146+E151</f>
        <v>0</v>
      </c>
      <c r="F156" s="3">
        <f t="shared" ref="F156:I156" si="30">F121+F126+F131+F136+F141+F146+F151</f>
        <v>0</v>
      </c>
      <c r="G156" s="3">
        <f t="shared" si="30"/>
        <v>0</v>
      </c>
      <c r="H156" s="3">
        <f t="shared" si="30"/>
        <v>0</v>
      </c>
      <c r="I156" s="3">
        <f t="shared" si="30"/>
        <v>0</v>
      </c>
      <c r="J156" s="30"/>
    </row>
    <row r="157" spans="1:11" x14ac:dyDescent="0.25">
      <c r="A157" s="29"/>
      <c r="B157" s="29"/>
      <c r="C157" s="8" t="s">
        <v>9</v>
      </c>
      <c r="D157" s="2">
        <f t="shared" si="24"/>
        <v>0</v>
      </c>
      <c r="E157" s="3">
        <f t="shared" ref="E157:I159" si="31">E122+E127+E132+E137+E142+E147+E152</f>
        <v>0</v>
      </c>
      <c r="F157" s="3">
        <f t="shared" si="31"/>
        <v>0</v>
      </c>
      <c r="G157" s="3">
        <f t="shared" si="31"/>
        <v>0</v>
      </c>
      <c r="H157" s="3">
        <f t="shared" si="31"/>
        <v>0</v>
      </c>
      <c r="I157" s="3">
        <f t="shared" si="31"/>
        <v>0</v>
      </c>
      <c r="J157" s="30"/>
    </row>
    <row r="158" spans="1:11" ht="24" x14ac:dyDescent="0.25">
      <c r="A158" s="29"/>
      <c r="B158" s="29"/>
      <c r="C158" s="1" t="s">
        <v>10</v>
      </c>
      <c r="D158" s="2">
        <f t="shared" si="24"/>
        <v>0</v>
      </c>
      <c r="E158" s="3">
        <f t="shared" si="31"/>
        <v>0</v>
      </c>
      <c r="F158" s="3">
        <f t="shared" si="31"/>
        <v>0</v>
      </c>
      <c r="G158" s="3">
        <f t="shared" si="31"/>
        <v>0</v>
      </c>
      <c r="H158" s="3">
        <f t="shared" si="31"/>
        <v>0</v>
      </c>
      <c r="I158" s="3">
        <f t="shared" si="31"/>
        <v>0</v>
      </c>
      <c r="J158" s="30"/>
    </row>
    <row r="159" spans="1:11" x14ac:dyDescent="0.25">
      <c r="A159" s="29"/>
      <c r="B159" s="29"/>
      <c r="C159" s="8" t="s">
        <v>4</v>
      </c>
      <c r="D159" s="2">
        <f t="shared" si="24"/>
        <v>51.099999999999994</v>
      </c>
      <c r="E159" s="3">
        <f t="shared" si="31"/>
        <v>9.6999999999999993</v>
      </c>
      <c r="F159" s="3">
        <f t="shared" si="31"/>
        <v>9.6999999999999993</v>
      </c>
      <c r="G159" s="3">
        <f t="shared" si="31"/>
        <v>9.6999999999999993</v>
      </c>
      <c r="H159" s="3">
        <f t="shared" si="31"/>
        <v>12</v>
      </c>
      <c r="I159" s="3">
        <f t="shared" si="31"/>
        <v>10</v>
      </c>
      <c r="J159" s="30"/>
    </row>
    <row r="160" spans="1:11" x14ac:dyDescent="0.25">
      <c r="A160" s="29"/>
      <c r="B160" s="29"/>
      <c r="C160" s="8" t="s">
        <v>5</v>
      </c>
      <c r="D160" s="2">
        <f t="shared" si="24"/>
        <v>51.099999999999994</v>
      </c>
      <c r="E160" s="3">
        <f>E156+E157+E158+E159</f>
        <v>9.6999999999999993</v>
      </c>
      <c r="F160" s="3">
        <f t="shared" ref="F160:I160" si="32">F156+F157+F158+F159</f>
        <v>9.6999999999999993</v>
      </c>
      <c r="G160" s="3">
        <f t="shared" si="32"/>
        <v>9.6999999999999993</v>
      </c>
      <c r="H160" s="3">
        <f t="shared" si="32"/>
        <v>12</v>
      </c>
      <c r="I160" s="3">
        <f t="shared" si="32"/>
        <v>10</v>
      </c>
      <c r="J160" s="30"/>
    </row>
    <row r="161" spans="1:10" x14ac:dyDescent="0.25">
      <c r="A161" s="24" t="s">
        <v>62</v>
      </c>
      <c r="B161" s="24"/>
      <c r="C161" s="11" t="s">
        <v>8</v>
      </c>
      <c r="D161" s="12">
        <f t="shared" si="24"/>
        <v>0</v>
      </c>
      <c r="E161" s="13"/>
      <c r="F161" s="13"/>
      <c r="G161" s="13"/>
      <c r="H161" s="13"/>
      <c r="I161" s="13"/>
      <c r="J161" s="25"/>
    </row>
    <row r="162" spans="1:10" x14ac:dyDescent="0.25">
      <c r="A162" s="24"/>
      <c r="B162" s="24"/>
      <c r="C162" s="11" t="s">
        <v>9</v>
      </c>
      <c r="D162" s="12">
        <f t="shared" si="24"/>
        <v>1440156.5000000002</v>
      </c>
      <c r="E162" s="13">
        <f>E60+E116+E157</f>
        <v>288031.30000000005</v>
      </c>
      <c r="F162" s="13">
        <f t="shared" ref="F162:I162" si="33">F60+F116+F157</f>
        <v>288031.30000000005</v>
      </c>
      <c r="G162" s="13">
        <f t="shared" si="33"/>
        <v>288031.30000000005</v>
      </c>
      <c r="H162" s="13">
        <f t="shared" si="33"/>
        <v>288031.30000000005</v>
      </c>
      <c r="I162" s="13">
        <f t="shared" si="33"/>
        <v>288031.30000000005</v>
      </c>
      <c r="J162" s="25"/>
    </row>
    <row r="163" spans="1:10" ht="24" x14ac:dyDescent="0.25">
      <c r="A163" s="24"/>
      <c r="B163" s="24"/>
      <c r="C163" s="14" t="s">
        <v>10</v>
      </c>
      <c r="D163" s="12">
        <f t="shared" si="24"/>
        <v>340835</v>
      </c>
      <c r="E163" s="13">
        <f t="shared" ref="E163:I164" si="34">E61+E117+E158</f>
        <v>64018.400000000001</v>
      </c>
      <c r="F163" s="13">
        <f t="shared" si="34"/>
        <v>65235.80000000001</v>
      </c>
      <c r="G163" s="13">
        <f t="shared" si="34"/>
        <v>68144.399999999994</v>
      </c>
      <c r="H163" s="13">
        <f t="shared" si="34"/>
        <v>69923.399999999994</v>
      </c>
      <c r="I163" s="13">
        <f t="shared" si="34"/>
        <v>73513</v>
      </c>
      <c r="J163" s="25"/>
    </row>
    <row r="164" spans="1:10" x14ac:dyDescent="0.25">
      <c r="A164" s="24"/>
      <c r="B164" s="24"/>
      <c r="C164" s="11" t="s">
        <v>4</v>
      </c>
      <c r="D164" s="12">
        <f t="shared" si="24"/>
        <v>40331.100000000006</v>
      </c>
      <c r="E164" s="13">
        <f t="shared" si="34"/>
        <v>6530.4</v>
      </c>
      <c r="F164" s="13">
        <f t="shared" si="34"/>
        <v>7727.1</v>
      </c>
      <c r="G164" s="13">
        <f t="shared" si="34"/>
        <v>8307.3000000000011</v>
      </c>
      <c r="H164" s="13">
        <f t="shared" si="34"/>
        <v>8703</v>
      </c>
      <c r="I164" s="13">
        <f t="shared" si="34"/>
        <v>9063.3000000000011</v>
      </c>
      <c r="J164" s="25"/>
    </row>
    <row r="165" spans="1:10" x14ac:dyDescent="0.25">
      <c r="A165" s="24"/>
      <c r="B165" s="24"/>
      <c r="C165" s="11" t="s">
        <v>5</v>
      </c>
      <c r="D165" s="19">
        <f t="shared" si="24"/>
        <v>1821322.6</v>
      </c>
      <c r="E165" s="13">
        <f>E162+E163+E164</f>
        <v>358580.10000000009</v>
      </c>
      <c r="F165" s="13">
        <f t="shared" ref="F165:I165" si="35">F162+F163+F164</f>
        <v>360994.2</v>
      </c>
      <c r="G165" s="13">
        <f t="shared" si="35"/>
        <v>364483.00000000006</v>
      </c>
      <c r="H165" s="13">
        <f t="shared" si="35"/>
        <v>366657.70000000007</v>
      </c>
      <c r="I165" s="13">
        <f t="shared" si="35"/>
        <v>370607.60000000003</v>
      </c>
      <c r="J165" s="25"/>
    </row>
  </sheetData>
  <mergeCells count="102">
    <mergeCell ref="H2:J3"/>
    <mergeCell ref="A4:J4"/>
    <mergeCell ref="E9:I9"/>
    <mergeCell ref="A19:A23"/>
    <mergeCell ref="B19:B23"/>
    <mergeCell ref="J19:J23"/>
    <mergeCell ref="A8:J8"/>
    <mergeCell ref="E6:I6"/>
    <mergeCell ref="A14:A18"/>
    <mergeCell ref="B14:B18"/>
    <mergeCell ref="J14:J18"/>
    <mergeCell ref="A9:A13"/>
    <mergeCell ref="B9:B13"/>
    <mergeCell ref="J9:J13"/>
    <mergeCell ref="A6:A7"/>
    <mergeCell ref="B6:B7"/>
    <mergeCell ref="C6:C7"/>
    <mergeCell ref="D6:D7"/>
    <mergeCell ref="J6:J7"/>
    <mergeCell ref="B34:B38"/>
    <mergeCell ref="B39:B43"/>
    <mergeCell ref="A59:B63"/>
    <mergeCell ref="J24:J28"/>
    <mergeCell ref="J29:J33"/>
    <mergeCell ref="J34:J38"/>
    <mergeCell ref="J39:J43"/>
    <mergeCell ref="J59:J63"/>
    <mergeCell ref="A24:A28"/>
    <mergeCell ref="B24:B28"/>
    <mergeCell ref="A29:A33"/>
    <mergeCell ref="A34:A38"/>
    <mergeCell ref="A39:A43"/>
    <mergeCell ref="B29:B33"/>
    <mergeCell ref="A44:A48"/>
    <mergeCell ref="B44:B48"/>
    <mergeCell ref="A49:A53"/>
    <mergeCell ref="B49:B53"/>
    <mergeCell ref="J49:J53"/>
    <mergeCell ref="J54:J58"/>
    <mergeCell ref="A54:A58"/>
    <mergeCell ref="B54:B58"/>
    <mergeCell ref="A65:A69"/>
    <mergeCell ref="B65:B69"/>
    <mergeCell ref="A70:A74"/>
    <mergeCell ref="B70:B74"/>
    <mergeCell ref="A64:J64"/>
    <mergeCell ref="J65:J69"/>
    <mergeCell ref="J44:J48"/>
    <mergeCell ref="J70:J74"/>
    <mergeCell ref="A100:A104"/>
    <mergeCell ref="B100:B104"/>
    <mergeCell ref="J80:J84"/>
    <mergeCell ref="J90:J94"/>
    <mergeCell ref="J75:J79"/>
    <mergeCell ref="J100:J104"/>
    <mergeCell ref="A90:A94"/>
    <mergeCell ref="B90:B94"/>
    <mergeCell ref="A80:A84"/>
    <mergeCell ref="B80:B84"/>
    <mergeCell ref="A95:A99"/>
    <mergeCell ref="B75:B79"/>
    <mergeCell ref="J85:J89"/>
    <mergeCell ref="E80:I80"/>
    <mergeCell ref="B95:B99"/>
    <mergeCell ref="J95:J99"/>
    <mergeCell ref="A75:A79"/>
    <mergeCell ref="A85:A89"/>
    <mergeCell ref="B85:B89"/>
    <mergeCell ref="J105:J109"/>
    <mergeCell ref="A156:B160"/>
    <mergeCell ref="J156:J160"/>
    <mergeCell ref="B151:B155"/>
    <mergeCell ref="J151:J155"/>
    <mergeCell ref="A141:A145"/>
    <mergeCell ref="B141:B145"/>
    <mergeCell ref="A120:J120"/>
    <mergeCell ref="J121:J125"/>
    <mergeCell ref="J126:J130"/>
    <mergeCell ref="J131:J135"/>
    <mergeCell ref="J136:J140"/>
    <mergeCell ref="J141:J145"/>
    <mergeCell ref="A126:A130"/>
    <mergeCell ref="B126:B130"/>
    <mergeCell ref="A131:A135"/>
    <mergeCell ref="B131:B135"/>
    <mergeCell ref="A136:A140"/>
    <mergeCell ref="B136:B140"/>
    <mergeCell ref="A105:A109"/>
    <mergeCell ref="B105:B109"/>
    <mergeCell ref="A161:B165"/>
    <mergeCell ref="J161:J165"/>
    <mergeCell ref="J146:J150"/>
    <mergeCell ref="B146:B150"/>
    <mergeCell ref="A146:A150"/>
    <mergeCell ref="J110:J114"/>
    <mergeCell ref="A151:A155"/>
    <mergeCell ref="B110:B114"/>
    <mergeCell ref="A110:A114"/>
    <mergeCell ref="A115:B119"/>
    <mergeCell ref="J115:J119"/>
    <mergeCell ref="A121:A125"/>
    <mergeCell ref="B121:B12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rowBreaks count="3" manualBreakCount="3">
    <brk id="38" max="9" man="1"/>
    <brk id="84" max="9" man="1"/>
    <brk id="1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natalitoch02@gmail.com</dc:creator>
  <cp:lastModifiedBy>Пользователь</cp:lastModifiedBy>
  <cp:lastPrinted>2024-09-19T16:23:43Z</cp:lastPrinted>
  <dcterms:created xsi:type="dcterms:W3CDTF">2024-06-24T15:01:06Z</dcterms:created>
  <dcterms:modified xsi:type="dcterms:W3CDTF">2024-10-14T09:30:57Z</dcterms:modified>
</cp:coreProperties>
</file>