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ЛІГІЯ\РЕЛІГІЙНА МЕРЕЖА НА САЙТ ЩОКВАРТАЛУ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2" i="1" l="1"/>
  <c r="N32" i="1"/>
  <c r="F33" i="1"/>
  <c r="N33" i="1"/>
  <c r="F34" i="1"/>
  <c r="C34" i="1" s="1"/>
  <c r="N34" i="1"/>
  <c r="F35" i="1"/>
  <c r="N35" i="1"/>
  <c r="N13" i="1"/>
  <c r="N14" i="1"/>
  <c r="N15" i="1"/>
  <c r="N16" i="1"/>
  <c r="N17" i="1"/>
  <c r="N18" i="1"/>
  <c r="N19" i="1"/>
  <c r="N20" i="1"/>
  <c r="N21" i="1"/>
  <c r="N22" i="1"/>
  <c r="O23" i="1"/>
  <c r="P23" i="1"/>
  <c r="Q23" i="1"/>
  <c r="R23" i="1"/>
  <c r="N25" i="1"/>
  <c r="N26" i="1"/>
  <c r="S29" i="1"/>
  <c r="N27" i="1"/>
  <c r="N28" i="1"/>
  <c r="O29" i="1"/>
  <c r="P29" i="1"/>
  <c r="Q29" i="1"/>
  <c r="R29" i="1"/>
  <c r="T29" i="1"/>
  <c r="U29" i="1"/>
  <c r="V29" i="1"/>
  <c r="W29" i="1"/>
  <c r="X29" i="1"/>
  <c r="Y29" i="1"/>
  <c r="Z29" i="1"/>
  <c r="AA29" i="1"/>
  <c r="N36" i="1"/>
  <c r="O36" i="1"/>
  <c r="P36" i="1"/>
  <c r="Q36" i="1"/>
  <c r="R36" i="1"/>
  <c r="N38" i="1"/>
  <c r="N39" i="1"/>
  <c r="N40" i="1"/>
  <c r="N41" i="1"/>
  <c r="O42" i="1"/>
  <c r="P42" i="1"/>
  <c r="Q42" i="1"/>
  <c r="R42" i="1"/>
  <c r="N45" i="1"/>
  <c r="N46" i="1"/>
  <c r="N47" i="1"/>
  <c r="N48" i="1"/>
  <c r="N49" i="1"/>
  <c r="O50" i="1"/>
  <c r="P50" i="1"/>
  <c r="Q50" i="1"/>
  <c r="R50" i="1"/>
  <c r="N44" i="1"/>
  <c r="N52" i="1"/>
  <c r="N53" i="1"/>
  <c r="N54" i="1"/>
  <c r="O55" i="1"/>
  <c r="P55" i="1"/>
  <c r="Q55" i="1"/>
  <c r="R55" i="1"/>
  <c r="N57" i="1"/>
  <c r="N58" i="1"/>
  <c r="N59" i="1"/>
  <c r="O60" i="1"/>
  <c r="P60" i="1"/>
  <c r="Q60" i="1"/>
  <c r="R60" i="1"/>
  <c r="N62" i="1"/>
  <c r="N63" i="1"/>
  <c r="N64" i="1"/>
  <c r="N65" i="1"/>
  <c r="O65" i="1"/>
  <c r="P65" i="1"/>
  <c r="Q65" i="1"/>
  <c r="R65" i="1"/>
  <c r="N67" i="1"/>
  <c r="N68" i="1"/>
  <c r="N69" i="1"/>
  <c r="N70" i="1"/>
  <c r="N71" i="1"/>
  <c r="N72" i="1"/>
  <c r="O73" i="1"/>
  <c r="P73" i="1"/>
  <c r="Q73" i="1"/>
  <c r="R73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O88" i="1"/>
  <c r="P88" i="1"/>
  <c r="Q88" i="1"/>
  <c r="R88" i="1"/>
  <c r="N90" i="1"/>
  <c r="N91" i="1"/>
  <c r="N92" i="1"/>
  <c r="N93" i="1"/>
  <c r="N94" i="1"/>
  <c r="N95" i="1"/>
  <c r="N96" i="1"/>
  <c r="N97" i="1"/>
  <c r="O98" i="1"/>
  <c r="P98" i="1"/>
  <c r="Q98" i="1"/>
  <c r="R98" i="1"/>
  <c r="N100" i="1"/>
  <c r="N101" i="1"/>
  <c r="N102" i="1"/>
  <c r="N103" i="1"/>
  <c r="N104" i="1"/>
  <c r="O105" i="1"/>
  <c r="P105" i="1"/>
  <c r="Q105" i="1"/>
  <c r="R105" i="1"/>
  <c r="N107" i="1"/>
  <c r="N108" i="1"/>
  <c r="N109" i="1"/>
  <c r="O110" i="1"/>
  <c r="P110" i="1"/>
  <c r="Q110" i="1"/>
  <c r="R110" i="1"/>
  <c r="N112" i="1"/>
  <c r="N113" i="1" s="1"/>
  <c r="O113" i="1"/>
  <c r="P113" i="1"/>
  <c r="Q113" i="1"/>
  <c r="R113" i="1"/>
  <c r="N115" i="1"/>
  <c r="N116" i="1" s="1"/>
  <c r="O116" i="1"/>
  <c r="P116" i="1"/>
  <c r="Q116" i="1"/>
  <c r="R116" i="1"/>
  <c r="N118" i="1"/>
  <c r="N119" i="1"/>
  <c r="N120" i="1"/>
  <c r="N121" i="1"/>
  <c r="O122" i="1"/>
  <c r="P122" i="1"/>
  <c r="Q122" i="1"/>
  <c r="R122" i="1"/>
  <c r="N125" i="1"/>
  <c r="N126" i="1"/>
  <c r="N127" i="1"/>
  <c r="O127" i="1"/>
  <c r="P127" i="1"/>
  <c r="Q127" i="1"/>
  <c r="R127" i="1"/>
  <c r="N129" i="1"/>
  <c r="N130" i="1"/>
  <c r="O131" i="1"/>
  <c r="P131" i="1"/>
  <c r="Q131" i="1"/>
  <c r="R131" i="1"/>
  <c r="N133" i="1"/>
  <c r="N134" i="1"/>
  <c r="N135" i="1"/>
  <c r="N136" i="1"/>
  <c r="N137" i="1"/>
  <c r="O138" i="1"/>
  <c r="P138" i="1"/>
  <c r="Q138" i="1"/>
  <c r="R138" i="1"/>
  <c r="N140" i="1"/>
  <c r="N145" i="1" s="1"/>
  <c r="N141" i="1"/>
  <c r="N142" i="1"/>
  <c r="N143" i="1"/>
  <c r="N144" i="1"/>
  <c r="O145" i="1"/>
  <c r="P145" i="1"/>
  <c r="Q145" i="1"/>
  <c r="R145" i="1"/>
  <c r="S145" i="1"/>
  <c r="N148" i="1"/>
  <c r="S148" i="1"/>
  <c r="N149" i="1"/>
  <c r="S149" i="1"/>
  <c r="N150" i="1"/>
  <c r="S150" i="1"/>
  <c r="N151" i="1"/>
  <c r="S151" i="1"/>
  <c r="N152" i="1"/>
  <c r="S152" i="1"/>
  <c r="N153" i="1"/>
  <c r="O153" i="1"/>
  <c r="P153" i="1"/>
  <c r="Q153" i="1"/>
  <c r="R153" i="1"/>
  <c r="N147" i="1"/>
  <c r="S147" i="1"/>
  <c r="S153" i="1" s="1"/>
  <c r="N60" i="1" l="1"/>
  <c r="N29" i="1"/>
  <c r="N131" i="1"/>
  <c r="N23" i="1"/>
  <c r="C32" i="1"/>
  <c r="N138" i="1"/>
  <c r="N122" i="1"/>
  <c r="N110" i="1"/>
  <c r="N105" i="1"/>
  <c r="N98" i="1"/>
  <c r="N88" i="1"/>
  <c r="N73" i="1"/>
  <c r="N55" i="1"/>
  <c r="N50" i="1"/>
  <c r="N42" i="1"/>
  <c r="C35" i="1"/>
  <c r="C33" i="1"/>
  <c r="R154" i="1"/>
  <c r="P154" i="1"/>
  <c r="O154" i="1"/>
  <c r="Q154" i="1"/>
  <c r="S154" i="1"/>
  <c r="N154" i="1" l="1"/>
  <c r="F107" i="1" l="1"/>
  <c r="D153" i="1"/>
  <c r="E153" i="1"/>
  <c r="G153" i="1"/>
  <c r="H153" i="1"/>
  <c r="I153" i="1"/>
  <c r="J153" i="1"/>
  <c r="K153" i="1"/>
  <c r="L153" i="1"/>
  <c r="M153" i="1"/>
  <c r="F152" i="1"/>
  <c r="C152" i="1" s="1"/>
  <c r="F151" i="1"/>
  <c r="C151" i="1" s="1"/>
  <c r="F150" i="1"/>
  <c r="F149" i="1"/>
  <c r="F148" i="1"/>
  <c r="C148" i="1" s="1"/>
  <c r="F147" i="1"/>
  <c r="C147" i="1" s="1"/>
  <c r="C150" i="1"/>
  <c r="D145" i="1"/>
  <c r="E145" i="1"/>
  <c r="G145" i="1"/>
  <c r="H145" i="1"/>
  <c r="I145" i="1"/>
  <c r="J145" i="1"/>
  <c r="K145" i="1"/>
  <c r="L145" i="1"/>
  <c r="M145" i="1"/>
  <c r="F144" i="1"/>
  <c r="F143" i="1"/>
  <c r="F142" i="1"/>
  <c r="C142" i="1" s="1"/>
  <c r="F141" i="1"/>
  <c r="F140" i="1"/>
  <c r="C144" i="1"/>
  <c r="C143" i="1"/>
  <c r="D138" i="1"/>
  <c r="E138" i="1"/>
  <c r="G138" i="1"/>
  <c r="H138" i="1"/>
  <c r="I138" i="1"/>
  <c r="J138" i="1"/>
  <c r="K138" i="1"/>
  <c r="L138" i="1"/>
  <c r="M138" i="1"/>
  <c r="F137" i="1"/>
  <c r="C137" i="1" s="1"/>
  <c r="F136" i="1"/>
  <c r="F135" i="1"/>
  <c r="C135" i="1" s="1"/>
  <c r="F134" i="1"/>
  <c r="F133" i="1"/>
  <c r="C136" i="1"/>
  <c r="C133" i="1"/>
  <c r="D131" i="1"/>
  <c r="E131" i="1"/>
  <c r="G131" i="1"/>
  <c r="H131" i="1"/>
  <c r="I131" i="1"/>
  <c r="J131" i="1"/>
  <c r="K131" i="1"/>
  <c r="L131" i="1"/>
  <c r="M131" i="1"/>
  <c r="F130" i="1"/>
  <c r="C130" i="1" s="1"/>
  <c r="F129" i="1"/>
  <c r="F131" i="1" s="1"/>
  <c r="C129" i="1"/>
  <c r="D127" i="1"/>
  <c r="E127" i="1"/>
  <c r="G127" i="1"/>
  <c r="H127" i="1"/>
  <c r="I127" i="1"/>
  <c r="J127" i="1"/>
  <c r="K127" i="1"/>
  <c r="L127" i="1"/>
  <c r="M127" i="1"/>
  <c r="F126" i="1"/>
  <c r="F125" i="1"/>
  <c r="C125" i="1"/>
  <c r="D122" i="1"/>
  <c r="E122" i="1"/>
  <c r="G122" i="1"/>
  <c r="H122" i="1"/>
  <c r="I122" i="1"/>
  <c r="J122" i="1"/>
  <c r="K122" i="1"/>
  <c r="L122" i="1"/>
  <c r="M122" i="1"/>
  <c r="F121" i="1"/>
  <c r="F120" i="1"/>
  <c r="F119" i="1"/>
  <c r="C119" i="1" s="1"/>
  <c r="F118" i="1"/>
  <c r="C121" i="1"/>
  <c r="C120" i="1"/>
  <c r="M116" i="1"/>
  <c r="L116" i="1"/>
  <c r="K116" i="1"/>
  <c r="J116" i="1"/>
  <c r="I116" i="1"/>
  <c r="H116" i="1"/>
  <c r="G116" i="1"/>
  <c r="F116" i="1"/>
  <c r="E116" i="1"/>
  <c r="D116" i="1"/>
  <c r="F115" i="1"/>
  <c r="C115" i="1" s="1"/>
  <c r="C116" i="1" s="1"/>
  <c r="D113" i="1"/>
  <c r="E113" i="1"/>
  <c r="G113" i="1"/>
  <c r="H113" i="1"/>
  <c r="I113" i="1"/>
  <c r="J113" i="1"/>
  <c r="K113" i="1"/>
  <c r="L113" i="1"/>
  <c r="M113" i="1"/>
  <c r="F112" i="1"/>
  <c r="C112" i="1" s="1"/>
  <c r="D110" i="1"/>
  <c r="E110" i="1"/>
  <c r="G110" i="1"/>
  <c r="H110" i="1"/>
  <c r="I110" i="1"/>
  <c r="J110" i="1"/>
  <c r="K110" i="1"/>
  <c r="L110" i="1"/>
  <c r="M110" i="1"/>
  <c r="AB110" i="1"/>
  <c r="F109" i="1"/>
  <c r="C109" i="1" s="1"/>
  <c r="F108" i="1"/>
  <c r="C108" i="1" s="1"/>
  <c r="D105" i="1"/>
  <c r="E105" i="1"/>
  <c r="G105" i="1"/>
  <c r="H105" i="1"/>
  <c r="I105" i="1"/>
  <c r="J105" i="1"/>
  <c r="K105" i="1"/>
  <c r="L105" i="1"/>
  <c r="M105" i="1"/>
  <c r="F104" i="1"/>
  <c r="F103" i="1"/>
  <c r="C103" i="1" s="1"/>
  <c r="F102" i="1"/>
  <c r="C102" i="1" s="1"/>
  <c r="F101" i="1"/>
  <c r="F100" i="1"/>
  <c r="C100" i="1" s="1"/>
  <c r="C104" i="1"/>
  <c r="D98" i="1"/>
  <c r="E98" i="1"/>
  <c r="G98" i="1"/>
  <c r="H98" i="1"/>
  <c r="I98" i="1"/>
  <c r="J98" i="1"/>
  <c r="K98" i="1"/>
  <c r="L98" i="1"/>
  <c r="M98" i="1"/>
  <c r="F97" i="1"/>
  <c r="F96" i="1"/>
  <c r="F95" i="1"/>
  <c r="F94" i="1"/>
  <c r="F93" i="1"/>
  <c r="F92" i="1"/>
  <c r="F91" i="1"/>
  <c r="F90" i="1"/>
  <c r="C97" i="1"/>
  <c r="C96" i="1"/>
  <c r="C95" i="1"/>
  <c r="C94" i="1"/>
  <c r="C93" i="1"/>
  <c r="C92" i="1"/>
  <c r="C91" i="1"/>
  <c r="C90" i="1"/>
  <c r="D88" i="1"/>
  <c r="E88" i="1"/>
  <c r="G88" i="1"/>
  <c r="H88" i="1"/>
  <c r="I88" i="1"/>
  <c r="J88" i="1"/>
  <c r="K88" i="1"/>
  <c r="L88" i="1"/>
  <c r="M88" i="1"/>
  <c r="F87" i="1"/>
  <c r="C87" i="1" s="1"/>
  <c r="F86" i="1"/>
  <c r="F85" i="1"/>
  <c r="F84" i="1"/>
  <c r="F83" i="1"/>
  <c r="F82" i="1"/>
  <c r="C82" i="1" s="1"/>
  <c r="F81" i="1"/>
  <c r="C81" i="1" s="1"/>
  <c r="F80" i="1"/>
  <c r="F79" i="1"/>
  <c r="C79" i="1" s="1"/>
  <c r="F78" i="1"/>
  <c r="C78" i="1" s="1"/>
  <c r="F77" i="1"/>
  <c r="F76" i="1"/>
  <c r="F75" i="1"/>
  <c r="C75" i="1" s="1"/>
  <c r="C86" i="1"/>
  <c r="C85" i="1"/>
  <c r="C77" i="1"/>
  <c r="D73" i="1"/>
  <c r="E73" i="1"/>
  <c r="G73" i="1"/>
  <c r="H73" i="1"/>
  <c r="I73" i="1"/>
  <c r="J73" i="1"/>
  <c r="K73" i="1"/>
  <c r="L73" i="1"/>
  <c r="M73" i="1"/>
  <c r="F72" i="1"/>
  <c r="C72" i="1" s="1"/>
  <c r="F71" i="1"/>
  <c r="C71" i="1" s="1"/>
  <c r="F70" i="1"/>
  <c r="C70" i="1" s="1"/>
  <c r="F69" i="1"/>
  <c r="F68" i="1"/>
  <c r="C68" i="1" s="1"/>
  <c r="F67" i="1"/>
  <c r="C67" i="1" s="1"/>
  <c r="C69" i="1"/>
  <c r="D65" i="1"/>
  <c r="E65" i="1"/>
  <c r="G65" i="1"/>
  <c r="H65" i="1"/>
  <c r="I65" i="1"/>
  <c r="J65" i="1"/>
  <c r="K65" i="1"/>
  <c r="L65" i="1"/>
  <c r="M65" i="1"/>
  <c r="F62" i="1"/>
  <c r="F65" i="1" s="1"/>
  <c r="D60" i="1"/>
  <c r="E60" i="1"/>
  <c r="G60" i="1"/>
  <c r="H60" i="1"/>
  <c r="I60" i="1"/>
  <c r="J60" i="1"/>
  <c r="K60" i="1"/>
  <c r="L60" i="1"/>
  <c r="M60" i="1"/>
  <c r="F59" i="1"/>
  <c r="C59" i="1" s="1"/>
  <c r="F58" i="1"/>
  <c r="C58" i="1" s="1"/>
  <c r="F57" i="1"/>
  <c r="C57" i="1" s="1"/>
  <c r="D55" i="1"/>
  <c r="E55" i="1"/>
  <c r="G55" i="1"/>
  <c r="H55" i="1"/>
  <c r="I55" i="1"/>
  <c r="J55" i="1"/>
  <c r="K55" i="1"/>
  <c r="L55" i="1"/>
  <c r="M55" i="1"/>
  <c r="F54" i="1"/>
  <c r="C54" i="1" s="1"/>
  <c r="F53" i="1"/>
  <c r="C53" i="1" s="1"/>
  <c r="F52" i="1"/>
  <c r="D50" i="1"/>
  <c r="E50" i="1"/>
  <c r="G50" i="1"/>
  <c r="H50" i="1"/>
  <c r="I50" i="1"/>
  <c r="J50" i="1"/>
  <c r="K50" i="1"/>
  <c r="L50" i="1"/>
  <c r="M50" i="1"/>
  <c r="F49" i="1"/>
  <c r="F48" i="1"/>
  <c r="C48" i="1" s="1"/>
  <c r="F47" i="1"/>
  <c r="F46" i="1"/>
  <c r="C46" i="1" s="1"/>
  <c r="F44" i="1"/>
  <c r="C49" i="1"/>
  <c r="C47" i="1"/>
  <c r="C45" i="1"/>
  <c r="D42" i="1"/>
  <c r="E42" i="1"/>
  <c r="G42" i="1"/>
  <c r="H42" i="1"/>
  <c r="I42" i="1"/>
  <c r="J42" i="1"/>
  <c r="K42" i="1"/>
  <c r="L42" i="1"/>
  <c r="M42" i="1"/>
  <c r="F39" i="1"/>
  <c r="F40" i="1"/>
  <c r="C40" i="1" s="1"/>
  <c r="F41" i="1"/>
  <c r="C41" i="1" s="1"/>
  <c r="F38" i="1"/>
  <c r="C38" i="1" s="1"/>
  <c r="C39" i="1"/>
  <c r="D36" i="1"/>
  <c r="E36" i="1"/>
  <c r="G36" i="1"/>
  <c r="H36" i="1"/>
  <c r="I36" i="1"/>
  <c r="J36" i="1"/>
  <c r="K36" i="1"/>
  <c r="L36" i="1"/>
  <c r="M36" i="1"/>
  <c r="D29" i="1"/>
  <c r="E29" i="1"/>
  <c r="G29" i="1"/>
  <c r="H29" i="1"/>
  <c r="I29" i="1"/>
  <c r="J29" i="1"/>
  <c r="K29" i="1"/>
  <c r="L29" i="1"/>
  <c r="M29" i="1"/>
  <c r="AB29" i="1"/>
  <c r="F26" i="1"/>
  <c r="F27" i="1"/>
  <c r="F28" i="1"/>
  <c r="C28" i="1" s="1"/>
  <c r="F25" i="1"/>
  <c r="C25" i="1" s="1"/>
  <c r="C26" i="1"/>
  <c r="C27" i="1"/>
  <c r="D23" i="1"/>
  <c r="E23" i="1"/>
  <c r="G23" i="1"/>
  <c r="H23" i="1"/>
  <c r="I23" i="1"/>
  <c r="J23" i="1"/>
  <c r="K23" i="1"/>
  <c r="L23" i="1"/>
  <c r="M23" i="1"/>
  <c r="AB23" i="1"/>
  <c r="C20" i="1"/>
  <c r="F14" i="1"/>
  <c r="F15" i="1"/>
  <c r="F16" i="1"/>
  <c r="C16" i="1" s="1"/>
  <c r="F17" i="1"/>
  <c r="C17" i="1" s="1"/>
  <c r="F18" i="1"/>
  <c r="F19" i="1"/>
  <c r="F20" i="1"/>
  <c r="F21" i="1"/>
  <c r="C14" i="1"/>
  <c r="C15" i="1"/>
  <c r="C18" i="1"/>
  <c r="C19" i="1"/>
  <c r="F13" i="1"/>
  <c r="F23" i="1" s="1"/>
  <c r="F29" i="1" l="1"/>
  <c r="F98" i="1"/>
  <c r="F122" i="1"/>
  <c r="F127" i="1"/>
  <c r="F138" i="1"/>
  <c r="C13" i="1"/>
  <c r="F50" i="1"/>
  <c r="F55" i="1"/>
  <c r="F153" i="1"/>
  <c r="F145" i="1"/>
  <c r="F113" i="1"/>
  <c r="E154" i="1"/>
  <c r="F105" i="1"/>
  <c r="K154" i="1"/>
  <c r="C62" i="1"/>
  <c r="F60" i="1"/>
  <c r="C52" i="1"/>
  <c r="C44" i="1"/>
  <c r="M154" i="1"/>
  <c r="I154" i="1"/>
  <c r="D154" i="1"/>
  <c r="F42" i="1"/>
  <c r="L154" i="1"/>
  <c r="J154" i="1"/>
  <c r="C140" i="1"/>
  <c r="C126" i="1"/>
  <c r="F110" i="1"/>
  <c r="H154" i="1"/>
  <c r="C107" i="1"/>
  <c r="F88" i="1"/>
  <c r="C83" i="1"/>
  <c r="F73" i="1"/>
  <c r="G154" i="1"/>
  <c r="F36" i="1"/>
  <c r="C149" i="1"/>
  <c r="C141" i="1"/>
  <c r="C134" i="1"/>
  <c r="C118" i="1"/>
  <c r="C101" i="1"/>
  <c r="C76" i="1"/>
  <c r="C80" i="1"/>
  <c r="C84" i="1"/>
  <c r="C21" i="1"/>
  <c r="C23" i="1" s="1"/>
  <c r="F154" i="1" l="1"/>
  <c r="C29" i="1"/>
  <c r="C73" i="1"/>
  <c r="C153" i="1" l="1"/>
  <c r="C145" i="1"/>
  <c r="C138" i="1"/>
  <c r="C131" i="1"/>
  <c r="C127" i="1"/>
  <c r="C122" i="1"/>
  <c r="C113" i="1"/>
  <c r="C110" i="1"/>
  <c r="C105" i="1"/>
  <c r="C98" i="1"/>
  <c r="C88" i="1"/>
  <c r="C65" i="1"/>
  <c r="C60" i="1"/>
  <c r="C55" i="1"/>
  <c r="C50" i="1"/>
  <c r="C42" i="1"/>
  <c r="C36" i="1"/>
  <c r="C154" i="1" l="1"/>
</calcChain>
</file>

<file path=xl/sharedStrings.xml><?xml version="1.0" encoding="utf-8"?>
<sst xmlns="http://schemas.openxmlformats.org/spreadsheetml/2006/main" count="261" uniqueCount="240">
  <si>
    <t>№</t>
  </si>
  <si>
    <t>Назва релігійної організації</t>
  </si>
  <si>
    <t>Кількість релігійних організацій</t>
  </si>
  <si>
    <t>в них ченців</t>
  </si>
  <si>
    <t>в тому числі</t>
  </si>
  <si>
    <t>Громади</t>
  </si>
  <si>
    <t>діючі</t>
  </si>
  <si>
    <t>недіючі</t>
  </si>
  <si>
    <t>зареєстровані</t>
  </si>
  <si>
    <t>ВСЬОГО</t>
  </si>
  <si>
    <t>Центри</t>
  </si>
  <si>
    <t>Управління</t>
  </si>
  <si>
    <t>Братства</t>
  </si>
  <si>
    <t>Місії</t>
  </si>
  <si>
    <t>Монастирі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</si>
  <si>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</si>
  <si>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</si>
  <si>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</si>
  <si>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</si>
  <si>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</si>
  <si>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</si>
  <si>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</si>
  <si>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</si>
  <si>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</si>
  <si>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</si>
  <si>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</si>
  <si>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</si>
  <si>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</si>
  <si>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</si>
  <si>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</si>
  <si>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Українська православна церква</t>
  </si>
  <si>
    <t>Українська автокефальна православна церква</t>
  </si>
  <si>
    <t>Руська православна старообрядницька церква (Білокриницька згода)</t>
  </si>
  <si>
    <t>Руська старообрядницька церква (Безпопівська згода)</t>
  </si>
  <si>
    <t xml:space="preserve"> Руська древлєправославна церква (Новозибківська згода)</t>
  </si>
  <si>
    <t>Незалежні православні громади</t>
  </si>
  <si>
    <t>16.</t>
  </si>
  <si>
    <t>Релігійні організації баптистів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</si>
  <si>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</si>
  <si>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</si>
  <si>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</si>
  <si>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</si>
  <si>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</si>
  <si>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</si>
  <si>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</si>
  <si>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</si>
  <si>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</si>
  <si>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Всеукраїнський союз церков євангельських християн-баптистів</t>
  </si>
  <si>
    <t>Релігійні організації міжнародної Ради церков євангельських християн-баптистів</t>
  </si>
  <si>
    <t xml:space="preserve"> Братство незалежних церков і місій євангельських християн-баптистів України</t>
  </si>
  <si>
    <t>Інші баптистські релігійні організації</t>
  </si>
  <si>
    <t>Об’єднання біблійних місіонерських церков України</t>
  </si>
  <si>
    <t xml:space="preserve">Собор незалежних євангельських церков України </t>
  </si>
  <si>
    <t xml:space="preserve"> Інші релігійні організації євангельських християн</t>
  </si>
  <si>
    <t>26.</t>
  </si>
  <si>
    <t>27.</t>
  </si>
  <si>
    <t>28.</t>
  </si>
  <si>
    <t>29.</t>
  </si>
  <si>
    <t>30.</t>
  </si>
  <si>
    <t>Всеукраїнський союз церков християн віри євангельської-п’ятидесятників</t>
  </si>
  <si>
    <t>Собор церков України християн віри євангельської «Відкрита Біблія»</t>
  </si>
  <si>
    <t>Інші релігійні організації християн віри євангельської</t>
  </si>
  <si>
    <t>31.</t>
  </si>
  <si>
    <t>32.</t>
  </si>
  <si>
    <t>33.</t>
  </si>
  <si>
    <t>34.</t>
  </si>
  <si>
    <t>35.</t>
  </si>
  <si>
    <t>36.</t>
  </si>
  <si>
    <t xml:space="preserve"> Українська уніонна конференція церкви адвентистів сьомого дня</t>
  </si>
  <si>
    <t>Церква адвентистів сьомого дня реформаційного руху в Україні</t>
  </si>
  <si>
    <t>Інші релігійні організації адвентистів</t>
  </si>
  <si>
    <t>Українська лютеранська церква</t>
  </si>
  <si>
    <t>Інші лютеранські релігійні організації</t>
  </si>
  <si>
    <t>37.</t>
  </si>
  <si>
    <t>38.</t>
  </si>
  <si>
    <t>39.</t>
  </si>
  <si>
    <t>40.</t>
  </si>
  <si>
    <t>Інші релігійні організації реформатів</t>
  </si>
  <si>
    <t>Релігійні організації харизматичного типу</t>
  </si>
  <si>
    <t>41.</t>
  </si>
  <si>
    <t>42.</t>
  </si>
  <si>
    <t>Закарпатська реформатська церква</t>
  </si>
  <si>
    <t>Українська євангелічно-реформатська церква</t>
  </si>
  <si>
    <t>43.</t>
  </si>
  <si>
    <t>44.</t>
  </si>
  <si>
    <t>45.</t>
  </si>
  <si>
    <t>46.</t>
  </si>
  <si>
    <t>Українська християнська євангельська церква</t>
  </si>
  <si>
    <t>Духовний центр «Нове покоління» християнських церков України</t>
  </si>
  <si>
    <t>Духовний центр «Відродження»</t>
  </si>
  <si>
    <t>Інші релігійні організації харизматичного типу</t>
  </si>
  <si>
    <t>47.</t>
  </si>
  <si>
    <t>48.</t>
  </si>
  <si>
    <t>49.</t>
  </si>
  <si>
    <t>Інші релігійні організації протестантів (протестантського походження)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</si>
  <si>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</si>
  <si>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</si>
  <si>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</si>
  <si>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</si>
  <si>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</si>
  <si>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</si>
  <si>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</si>
  <si>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</si>
  <si>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</si>
  <si>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</si>
  <si>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Релігійні організації пресвітеріан</t>
  </si>
  <si>
    <t>Релігійні організації менонітів</t>
  </si>
  <si>
    <t>Релігійні організації назарян</t>
  </si>
  <si>
    <t>Релігійні організації молокан</t>
  </si>
  <si>
    <t>Релігійні організації Свідків Єгови</t>
  </si>
  <si>
    <t>Окремі протестантські релігійні організації</t>
  </si>
  <si>
    <t>60.</t>
  </si>
  <si>
    <t>61.</t>
  </si>
  <si>
    <t>62.</t>
  </si>
  <si>
    <t>63.</t>
  </si>
  <si>
    <t>64.</t>
  </si>
  <si>
    <t>65.</t>
  </si>
  <si>
    <t>66.</t>
  </si>
  <si>
    <t>67.</t>
  </si>
  <si>
    <t>Духовне управління мусульман України</t>
  </si>
  <si>
    <t>Духовне управління мусульман України «УММА»</t>
  </si>
  <si>
    <t>Духовне управління мусульман Криму</t>
  </si>
  <si>
    <t>Духовний центр мусульман України</t>
  </si>
  <si>
    <t>Духовний центр мусульман Криму</t>
  </si>
  <si>
    <t>Релігійне управління незалежних мусульманських організацій України «Київський Муфтіят»</t>
  </si>
  <si>
    <t>Незалежні громади мусульман</t>
  </si>
  <si>
    <t>Шиїтські релігійні громади</t>
  </si>
  <si>
    <t>68.</t>
  </si>
  <si>
    <t>69.</t>
  </si>
  <si>
    <t>70.</t>
  </si>
  <si>
    <t>71.</t>
  </si>
  <si>
    <t>72.</t>
  </si>
  <si>
    <t>Об’єднання іудейських релігійних організацій України</t>
  </si>
  <si>
    <t>Всеукраїнський конгрес іудейських релігійних організацій</t>
  </si>
  <si>
    <t>Релігійні організації прогресивного іудаїзму</t>
  </si>
  <si>
    <t>Об’єднання хасидів Хабад Любавич  іудейських релігійних організацій України</t>
  </si>
  <si>
    <t>Інші іудейські релігійні організації</t>
  </si>
  <si>
    <t>73.</t>
  </si>
  <si>
    <t>74.</t>
  </si>
  <si>
    <t>75.</t>
  </si>
  <si>
    <t>Духовне управління буддистів України</t>
  </si>
  <si>
    <t>Релігійний центр Українського об’єднання буддистів школи Карма Каг’ю</t>
  </si>
  <si>
    <t xml:space="preserve"> Інші релігійні організації буддистів</t>
  </si>
  <si>
    <t>76.</t>
  </si>
  <si>
    <t>77.</t>
  </si>
  <si>
    <t>78.</t>
  </si>
  <si>
    <t>Релігійні організації караїмів та кримчаків</t>
  </si>
  <si>
    <t>Релігійні організації караїмів</t>
  </si>
  <si>
    <t>79.</t>
  </si>
  <si>
    <t>80.</t>
  </si>
  <si>
    <t>81.</t>
  </si>
  <si>
    <t>82.</t>
  </si>
  <si>
    <t>83.</t>
  </si>
  <si>
    <t>Релігійні організації даосизму</t>
  </si>
  <si>
    <t>84.</t>
  </si>
  <si>
    <t>85.</t>
  </si>
  <si>
    <t>86.</t>
  </si>
  <si>
    <t>87.</t>
  </si>
  <si>
    <t>Нові релігійні організації іудейського походження</t>
  </si>
  <si>
    <t>Релігійні організації месіанського іудаїзму</t>
  </si>
  <si>
    <t>Релігійні організації іудео-християн</t>
  </si>
  <si>
    <t>Нові релігійні організації язичницького спрямування</t>
  </si>
  <si>
    <t>88.</t>
  </si>
  <si>
    <t>89.</t>
  </si>
  <si>
    <t>90.</t>
  </si>
  <si>
    <t>91.</t>
  </si>
  <si>
    <t>92.</t>
  </si>
  <si>
    <t>93.</t>
  </si>
  <si>
    <t>Релігійні організації Рідної української національної віри</t>
  </si>
  <si>
    <t>Релігійний центр об’єднання релігійних громад рідновірів України</t>
  </si>
  <si>
    <t>Інші релігійні організації язичників</t>
  </si>
  <si>
    <t>94.</t>
  </si>
  <si>
    <t>95.</t>
  </si>
  <si>
    <t>96.</t>
  </si>
  <si>
    <t>97.</t>
  </si>
  <si>
    <t>98.</t>
  </si>
  <si>
    <t>Релігійні організації Товариства Свідомості Крішни</t>
  </si>
  <si>
    <t>Релігійні організації прихильників Шрі Чінмоя</t>
  </si>
  <si>
    <t>Релігійні організації Всесвітньої чистої релігії (Сахаджа-йога)</t>
  </si>
  <si>
    <t>Релігійні організації Руху Махаріші (трансцендентальна медитація)</t>
  </si>
  <si>
    <t>Інші нові релігійні організації орієнталістського походження</t>
  </si>
  <si>
    <t>Інші нові релігійні організації</t>
  </si>
  <si>
    <t>Релігійні організації напрямку «Наука Розуму»</t>
  </si>
  <si>
    <t>Окремі нові релігійні організації</t>
  </si>
  <si>
    <t>Німецька євангелічно-лютеранська церква в Україні</t>
  </si>
  <si>
    <t>ПІДСУМОК</t>
  </si>
  <si>
    <t>Нові релігійні організації православного походження</t>
  </si>
  <si>
    <t>Українська православна церква – Київський патріархат</t>
  </si>
  <si>
    <t xml:space="preserve">Українська автокефальна православна церква (оновлена) </t>
  </si>
  <si>
    <t xml:space="preserve">Руська православна церква закордонна </t>
  </si>
  <si>
    <t>Релігійні організації істинно-православної церкви</t>
  </si>
  <si>
    <t>Українська греко-католицька церква</t>
  </si>
  <si>
    <t>Мукачівська єпархія греко-католицької церкви</t>
  </si>
  <si>
    <t>Римсько-католицька церква в Україні</t>
  </si>
  <si>
    <t>Релігійні організації євангельських християн</t>
  </si>
  <si>
    <t>Асоціація місіонерських церков євангельських християн України</t>
  </si>
  <si>
    <t xml:space="preserve">Релігійні організації християн віри євангельської </t>
  </si>
  <si>
    <t>Релігійні організації центру божої церкви християн віри євангельської в Україні (в пророцтвах)</t>
  </si>
  <si>
    <t>Релігійні організації адвентистів</t>
  </si>
  <si>
    <t>Релігійні організації реформатів</t>
  </si>
  <si>
    <t>Об’єднання незалежних харизматичних християнських церков України (повного євангелія)</t>
  </si>
  <si>
    <t>Релігійні організації церкви Христа</t>
  </si>
  <si>
    <t>Релігійні організації Англіканської церкви</t>
  </si>
  <si>
    <t>Вірменська католицька церква в Україні</t>
  </si>
  <si>
    <t>Релігійні організації Союзу церкви божої України</t>
  </si>
  <si>
    <t>Союз вільних церков християн євангельської віри України</t>
  </si>
  <si>
    <t>Релігійні організації  лютеран</t>
  </si>
  <si>
    <t>Релігійні організації церкви живого Бога</t>
  </si>
  <si>
    <t>Новоапостольська церква в Україні</t>
  </si>
  <si>
    <t>Релігійне організації об’єднаної методистської церкви України</t>
  </si>
  <si>
    <t>Релігійні організації "Армії Спасіння" в Україні</t>
  </si>
  <si>
    <t>Церква Ісуса Христа святих останніх днів (мормони)</t>
  </si>
  <si>
    <t>Українська єпархія Вірменської апостольської церкви</t>
  </si>
  <si>
    <t>Релігійні організації святої апостольської асирійської церкви сходу</t>
  </si>
  <si>
    <t>Релігійні організації корейської християнської методистської церкви</t>
  </si>
  <si>
    <t>Окремі етно-конфесійні релігійні організації</t>
  </si>
  <si>
    <t>Православна церква Божої Матері "Державна»</t>
  </si>
  <si>
    <t>Релігійні організації церкви Преображенної Божої Матері (Богородична церква)</t>
  </si>
  <si>
    <t>Духовний центр родового вогнища Рідної православної віри</t>
  </si>
  <si>
    <t>Релігійні організації церкви українських язичників</t>
  </si>
  <si>
    <t>Нові релігійні організації орієнталістського походження</t>
  </si>
  <si>
    <t>Релігійні організації віри Багаї</t>
  </si>
  <si>
    <t xml:space="preserve">Релігійні організації церкви Останнього заповіту </t>
  </si>
  <si>
    <t>Релігійні організації Вселенської церкви великого білого братства (ЮСМАЛОС)</t>
  </si>
  <si>
    <t>Релігійні організації церкви Саєнтологія</t>
  </si>
  <si>
    <t>незареєстровані</t>
  </si>
  <si>
    <t>Релігійні організації християн суботнього дня</t>
  </si>
  <si>
    <t>Мережа релігійних організацій в Україні</t>
  </si>
  <si>
    <t>станом на 01 квітня 2018 року в Донецькій області</t>
  </si>
  <si>
    <t>ІСЛАМ</t>
  </si>
  <si>
    <t>ІУДАЇЗМ</t>
  </si>
  <si>
    <t>БУДДИЗМ</t>
  </si>
  <si>
    <t>ВІРМЕНСЬКІ РЕЛІГІЙНІ ОРГАНІЗАЦІЇ</t>
  </si>
  <si>
    <t>ПРОТЕСТАНТСЬКІ РЕЛІГІЙНІ ОРГАНІЗАЦІЇ</t>
  </si>
  <si>
    <t>КАТОЛИЦЬКІ РЕЛІГІЙНІ ОРГАНІЗАЦІЇ</t>
  </si>
  <si>
    <t>ПРАВОСЛАВНІ РЕЛІГІЙНІ ОРГАНІЗАЦІЇ</t>
  </si>
  <si>
    <t>ХРИСТИЯНСТВО</t>
  </si>
  <si>
    <t>ІНШІ ЕТНО-КОНФЕСІЙНІ РЕЛІГІЙНІ ОРГАНІЗАЦІЇ</t>
  </si>
  <si>
    <t>НОВІ РЕЛІГІЙНІ ОРГАНІЗАЦІЇ</t>
  </si>
  <si>
    <t>Духовні навчальнізаклади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</si>
</sst>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Fill="1" applyBorder="1" applyAlignment="1">
      <alignment wrapText="1"/>
    </xf>
    <xf numFmtId="0" fontId="1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16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6" fillId="2" borderId="0" xfId="0" applyFont="1" applyFill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textRotation="90" wrapText="1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6" fillId="2" borderId="0" xfId="0" applyFont="1" applyFill="1" applyBorder="1" applyAlignment="1"/>
    <xf numFmtId="0" fontId="0" fillId="0" borderId="1" xfId="0" applyBorder="1"/>
    <xf numFmtId="0" fontId="0" fillId="0" borderId="0" xfId="0" applyBorder="1"/>
    <xf numFmtId="0" fontId="0" fillId="0" borderId="10" xfId="0" applyBorder="1"/>
    <xf numFmtId="0" fontId="0" fillId="0" borderId="10" xfId="0" applyBorder="1" applyAlignment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0"/>
  <sheetViews>
    <sheetView tabSelected="1" zoomScale="90" zoomScaleNormal="90" workbookViewId="0">
      <selection activeCell="AD3" sqref="AD3"/>
    </sheetView>
  </sheetViews>
  <sheetFormatPr defaultRowHeight="15" x14ac:dyDescent="0.25"/>
  <cols>
    <col min="1" max="1" width="4.5703125" customWidth="1"/>
    <col min="2" max="2" width="39.7109375" customWidth="1"/>
    <col min="3" max="3" width="5.7109375" style="31" customWidth="1"/>
    <col min="4" max="4" width="5.5703125" customWidth="1"/>
    <col min="5" max="5" width="6.140625" customWidth="1"/>
    <col min="6" max="6" width="9.140625" style="39" customWidth="1"/>
    <col min="7" max="7" width="5.85546875" hidden="1" customWidth="1"/>
    <col min="8" max="8" width="6.140625" hidden="1" customWidth="1"/>
    <col min="9" max="9" width="6.28515625" hidden="1" customWidth="1"/>
    <col min="10" max="10" width="10.140625" customWidth="1"/>
    <col min="11" max="11" width="2.5703125" hidden="1" customWidth="1"/>
    <col min="12" max="12" width="6.28515625" customWidth="1"/>
    <col min="13" max="13" width="6" customWidth="1"/>
    <col min="14" max="14" width="19.140625" style="39" customWidth="1"/>
    <col min="15" max="15" width="5.85546875" hidden="1" customWidth="1"/>
    <col min="16" max="16" width="5.42578125" hidden="1" customWidth="1"/>
    <col min="17" max="18" width="5.7109375" hidden="1" customWidth="1"/>
    <col min="19" max="19" width="6.28515625" style="39" hidden="1" customWidth="1"/>
    <col min="20" max="20" width="5.85546875" hidden="1" customWidth="1"/>
    <col min="21" max="21" width="6.5703125" hidden="1" customWidth="1"/>
    <col min="22" max="22" width="6.42578125" hidden="1" customWidth="1"/>
    <col min="23" max="23" width="6" hidden="1" customWidth="1"/>
    <col min="24" max="24" width="6.140625" style="39" hidden="1" customWidth="1"/>
    <col min="25" max="25" width="6.28515625" hidden="1" customWidth="1"/>
    <col min="26" max="26" width="6.42578125" hidden="1" customWidth="1"/>
    <col min="27" max="27" width="6.7109375" hidden="1" customWidth="1"/>
    <col min="28" max="28" width="9.140625" hidden="1" customWidth="1"/>
  </cols>
  <sheetData>
    <row r="1" spans="1:29" x14ac:dyDescent="0.25">
      <c r="A1" s="1"/>
      <c r="B1" s="1"/>
      <c r="C1" s="29"/>
      <c r="D1" s="1"/>
      <c r="E1" s="1"/>
      <c r="F1" s="34"/>
      <c r="G1" s="1"/>
      <c r="H1" s="1"/>
      <c r="I1" s="1"/>
      <c r="J1" s="1"/>
      <c r="K1" s="1"/>
      <c r="L1" s="1"/>
      <c r="M1" s="1"/>
      <c r="N1" s="34"/>
      <c r="O1" s="1"/>
      <c r="P1" s="1"/>
      <c r="Q1" s="1"/>
      <c r="R1" s="1"/>
      <c r="S1" s="59"/>
      <c r="T1" s="60"/>
      <c r="U1" s="60"/>
      <c r="V1" s="60"/>
      <c r="W1" s="117"/>
      <c r="X1" s="117"/>
      <c r="Y1" s="117"/>
      <c r="Z1" s="117"/>
      <c r="AA1" s="117"/>
    </row>
    <row r="2" spans="1:29" ht="15.75" hidden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64"/>
      <c r="AC2" s="51"/>
    </row>
    <row r="3" spans="1:29" ht="15.75" x14ac:dyDescent="0.25">
      <c r="A3" s="107" t="s">
        <v>227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64"/>
      <c r="AC3" s="51"/>
    </row>
    <row r="4" spans="1:29" ht="15.75" x14ac:dyDescent="0.25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64"/>
      <c r="AC4" s="51"/>
    </row>
    <row r="5" spans="1:29" x14ac:dyDescent="0.25">
      <c r="A5" s="109" t="s">
        <v>0</v>
      </c>
      <c r="B5" s="109" t="s">
        <v>1</v>
      </c>
      <c r="C5" s="109" t="s">
        <v>2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43"/>
      <c r="T5" s="43"/>
      <c r="U5" s="43"/>
      <c r="V5" s="43"/>
      <c r="W5" s="43"/>
      <c r="X5" s="43"/>
      <c r="Y5" s="43"/>
      <c r="Z5" s="43"/>
      <c r="AA5" s="43"/>
      <c r="AB5" s="64"/>
      <c r="AC5" s="51"/>
    </row>
    <row r="6" spans="1:29" ht="15" customHeight="1" x14ac:dyDescent="0.25">
      <c r="A6" s="109"/>
      <c r="B6" s="109"/>
      <c r="C6" s="110" t="s">
        <v>9</v>
      </c>
      <c r="D6" s="111" t="s">
        <v>4</v>
      </c>
      <c r="E6" s="111"/>
      <c r="F6" s="112"/>
      <c r="G6" s="112"/>
      <c r="H6" s="112"/>
      <c r="I6" s="112"/>
      <c r="J6" s="111"/>
      <c r="K6" s="111"/>
      <c r="L6" s="111"/>
      <c r="M6" s="111"/>
      <c r="N6" s="111"/>
      <c r="O6" s="111"/>
      <c r="P6" s="111"/>
      <c r="Q6" s="111"/>
      <c r="R6" s="111"/>
      <c r="S6" s="43"/>
      <c r="T6" s="43"/>
      <c r="U6" s="43"/>
      <c r="V6" s="43"/>
      <c r="W6" s="43"/>
      <c r="X6" s="43"/>
      <c r="Y6" s="43"/>
      <c r="Z6" s="43"/>
      <c r="AA6" s="43"/>
      <c r="AB6" s="64"/>
      <c r="AC6" s="51"/>
    </row>
    <row r="7" spans="1:29" ht="15.75" customHeight="1" x14ac:dyDescent="0.25">
      <c r="A7" s="109"/>
      <c r="B7" s="109"/>
      <c r="C7" s="110"/>
      <c r="D7" s="108" t="s">
        <v>10</v>
      </c>
      <c r="E7" s="108" t="s">
        <v>11</v>
      </c>
      <c r="F7" s="114"/>
      <c r="G7" s="114"/>
      <c r="H7" s="114"/>
      <c r="I7" s="114"/>
      <c r="J7" s="83" t="s">
        <v>14</v>
      </c>
      <c r="K7" s="43"/>
      <c r="L7" s="108" t="s">
        <v>12</v>
      </c>
      <c r="M7" s="108" t="s">
        <v>13</v>
      </c>
      <c r="N7" s="86" t="s">
        <v>239</v>
      </c>
      <c r="O7" s="87"/>
      <c r="P7" s="87"/>
      <c r="Q7" s="87"/>
      <c r="R7" s="88"/>
      <c r="S7" s="43"/>
      <c r="T7" s="43"/>
      <c r="U7" s="43"/>
      <c r="V7" s="44"/>
      <c r="W7" s="44"/>
      <c r="X7" s="43"/>
      <c r="Y7" s="43"/>
      <c r="Z7" s="43"/>
      <c r="AA7" s="43"/>
      <c r="AB7" s="64"/>
      <c r="AC7" s="51"/>
    </row>
    <row r="8" spans="1:29" ht="15" customHeight="1" x14ac:dyDescent="0.25">
      <c r="A8" s="109"/>
      <c r="B8" s="109"/>
      <c r="C8" s="110"/>
      <c r="D8" s="108"/>
      <c r="E8" s="108"/>
      <c r="F8" s="94" t="s">
        <v>5</v>
      </c>
      <c r="G8" s="115" t="s">
        <v>8</v>
      </c>
      <c r="H8" s="116"/>
      <c r="I8" s="119" t="s">
        <v>225</v>
      </c>
      <c r="J8" s="84"/>
      <c r="K8" s="118" t="s">
        <v>3</v>
      </c>
      <c r="L8" s="108"/>
      <c r="M8" s="108"/>
      <c r="N8" s="89"/>
      <c r="O8" s="90"/>
      <c r="P8" s="90"/>
      <c r="Q8" s="90"/>
      <c r="R8" s="91"/>
      <c r="S8" s="45"/>
      <c r="T8" s="46"/>
      <c r="U8" s="46"/>
      <c r="V8" s="44"/>
      <c r="W8" s="44"/>
      <c r="X8" s="45"/>
      <c r="Y8" s="46"/>
      <c r="Z8" s="46"/>
      <c r="AA8" s="46"/>
      <c r="AB8" s="64"/>
      <c r="AC8" s="51"/>
    </row>
    <row r="9" spans="1:29" ht="154.5" customHeight="1" x14ac:dyDescent="0.25">
      <c r="A9" s="109"/>
      <c r="B9" s="109"/>
      <c r="C9" s="110"/>
      <c r="D9" s="108"/>
      <c r="E9" s="108"/>
      <c r="F9" s="113"/>
      <c r="G9" s="41" t="s">
        <v>6</v>
      </c>
      <c r="H9" s="41" t="s">
        <v>7</v>
      </c>
      <c r="I9" s="120"/>
      <c r="J9" s="85"/>
      <c r="K9" s="118"/>
      <c r="L9" s="108"/>
      <c r="M9" s="108"/>
      <c r="N9" s="92"/>
      <c r="O9" s="93"/>
      <c r="P9" s="93"/>
      <c r="Q9" s="93"/>
      <c r="R9" s="94"/>
      <c r="S9" s="45"/>
      <c r="T9" s="41"/>
      <c r="U9" s="41"/>
      <c r="V9" s="41"/>
      <c r="W9" s="7"/>
      <c r="X9" s="45"/>
      <c r="Y9" s="41"/>
      <c r="Z9" s="41"/>
      <c r="AA9" s="41"/>
      <c r="AB9" s="64"/>
      <c r="AC9" s="51"/>
    </row>
    <row r="10" spans="1:29" ht="20.25" customHeight="1" x14ac:dyDescent="0.25">
      <c r="A10" s="61">
        <v>1</v>
      </c>
      <c r="B10" s="61">
        <v>2</v>
      </c>
      <c r="C10" s="62">
        <v>3</v>
      </c>
      <c r="D10" s="61">
        <v>4</v>
      </c>
      <c r="E10" s="61">
        <v>5</v>
      </c>
      <c r="F10" s="63">
        <v>6</v>
      </c>
      <c r="G10" s="61">
        <v>7</v>
      </c>
      <c r="H10" s="61">
        <v>8</v>
      </c>
      <c r="I10" s="61">
        <v>9</v>
      </c>
      <c r="J10" s="61">
        <v>7</v>
      </c>
      <c r="K10" s="61">
        <v>11</v>
      </c>
      <c r="L10" s="61">
        <v>8</v>
      </c>
      <c r="M10" s="61">
        <v>9</v>
      </c>
      <c r="N10" s="63">
        <v>10</v>
      </c>
      <c r="O10" s="61">
        <v>15</v>
      </c>
      <c r="P10" s="61">
        <v>16</v>
      </c>
      <c r="Q10" s="61">
        <v>17</v>
      </c>
      <c r="R10" s="61">
        <v>18</v>
      </c>
      <c r="S10" s="63"/>
      <c r="T10" s="61"/>
      <c r="U10" s="61"/>
      <c r="V10" s="61"/>
      <c r="W10" s="61"/>
      <c r="X10" s="63"/>
      <c r="Y10" s="61"/>
      <c r="Z10" s="61"/>
      <c r="AA10" s="61"/>
      <c r="AC10" s="51"/>
    </row>
    <row r="11" spans="1:29" ht="18.75" x14ac:dyDescent="0.3">
      <c r="A11" s="106" t="s">
        <v>236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C11" s="51"/>
    </row>
    <row r="12" spans="1:29" ht="19.5" x14ac:dyDescent="0.35">
      <c r="A12" s="102" t="s">
        <v>235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C12" s="51"/>
    </row>
    <row r="13" spans="1:29" ht="15.75" x14ac:dyDescent="0.25">
      <c r="A13" s="3" t="s">
        <v>15</v>
      </c>
      <c r="B13" s="8" t="s">
        <v>30</v>
      </c>
      <c r="C13" s="72">
        <f>D13+E13+F13+J13+L13+M13+N13</f>
        <v>777</v>
      </c>
      <c r="D13" s="40">
        <v>0</v>
      </c>
      <c r="E13" s="40">
        <v>2</v>
      </c>
      <c r="F13" s="73">
        <f>G13+H13+I13</f>
        <v>768</v>
      </c>
      <c r="G13" s="40">
        <v>740</v>
      </c>
      <c r="H13" s="40">
        <v>28</v>
      </c>
      <c r="I13" s="40">
        <v>0</v>
      </c>
      <c r="J13" s="40">
        <v>7</v>
      </c>
      <c r="K13" s="40">
        <v>380</v>
      </c>
      <c r="L13" s="40">
        <v>0</v>
      </c>
      <c r="M13" s="40">
        <v>0</v>
      </c>
      <c r="N13" s="73">
        <f>O13+P13</f>
        <v>0</v>
      </c>
      <c r="O13" s="40">
        <v>0</v>
      </c>
      <c r="P13" s="40">
        <v>0</v>
      </c>
      <c r="Q13" s="40">
        <v>0</v>
      </c>
      <c r="R13" s="40">
        <v>0</v>
      </c>
      <c r="S13" s="35"/>
      <c r="T13" s="2"/>
      <c r="U13" s="2"/>
      <c r="V13" s="2"/>
      <c r="W13" s="2"/>
      <c r="X13" s="35"/>
      <c r="Y13" s="2"/>
      <c r="Z13" s="2"/>
      <c r="AA13" s="2"/>
      <c r="AB13" s="4"/>
      <c r="AC13" s="67"/>
    </row>
    <row r="14" spans="1:29" ht="31.5" x14ac:dyDescent="0.25">
      <c r="A14" s="3" t="s">
        <v>16</v>
      </c>
      <c r="B14" s="8" t="s">
        <v>187</v>
      </c>
      <c r="C14" s="72">
        <f t="shared" ref="C14:C21" si="0">D14+E14+F14+J14+L14+M14+N14</f>
        <v>101</v>
      </c>
      <c r="D14" s="40">
        <v>0</v>
      </c>
      <c r="E14" s="40">
        <v>1</v>
      </c>
      <c r="F14" s="73">
        <f t="shared" ref="F14:F21" si="1">G14+H14+I14</f>
        <v>98</v>
      </c>
      <c r="G14" s="40">
        <v>64</v>
      </c>
      <c r="H14" s="40">
        <v>34</v>
      </c>
      <c r="I14" s="40">
        <v>0</v>
      </c>
      <c r="J14" s="40">
        <v>1</v>
      </c>
      <c r="K14" s="40">
        <v>0</v>
      </c>
      <c r="L14" s="40">
        <v>1</v>
      </c>
      <c r="M14" s="40">
        <v>0</v>
      </c>
      <c r="N14" s="73">
        <f t="shared" ref="N14:N22" si="2">O14+P14</f>
        <v>0</v>
      </c>
      <c r="O14" s="40">
        <v>0</v>
      </c>
      <c r="P14" s="40">
        <v>0</v>
      </c>
      <c r="Q14" s="40">
        <v>0</v>
      </c>
      <c r="R14" s="40">
        <v>0</v>
      </c>
      <c r="S14" s="35"/>
      <c r="T14" s="2"/>
      <c r="U14" s="2"/>
      <c r="V14" s="2"/>
      <c r="W14" s="2"/>
      <c r="X14" s="35"/>
      <c r="Y14" s="2"/>
      <c r="Z14" s="2"/>
      <c r="AA14" s="2"/>
      <c r="AB14" s="4"/>
      <c r="AC14" s="67"/>
    </row>
    <row r="15" spans="1:29" ht="31.5" x14ac:dyDescent="0.25">
      <c r="A15" s="3" t="s">
        <v>17</v>
      </c>
      <c r="B15" s="8" t="s">
        <v>31</v>
      </c>
      <c r="C15" s="72">
        <f t="shared" si="0"/>
        <v>3</v>
      </c>
      <c r="D15" s="40">
        <v>0</v>
      </c>
      <c r="E15" s="40">
        <v>0</v>
      </c>
      <c r="F15" s="73">
        <f t="shared" si="1"/>
        <v>3</v>
      </c>
      <c r="G15" s="40">
        <v>3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73">
        <f t="shared" si="2"/>
        <v>0</v>
      </c>
      <c r="O15" s="40">
        <v>0</v>
      </c>
      <c r="P15" s="40">
        <v>0</v>
      </c>
      <c r="Q15" s="40">
        <v>0</v>
      </c>
      <c r="R15" s="40">
        <v>0</v>
      </c>
      <c r="S15" s="35"/>
      <c r="T15" s="2"/>
      <c r="U15" s="2"/>
      <c r="V15" s="2"/>
      <c r="W15" s="2"/>
      <c r="X15" s="35"/>
      <c r="Y15" s="2"/>
      <c r="Z15" s="2"/>
      <c r="AA15" s="2"/>
      <c r="AB15" s="4"/>
      <c r="AC15" s="67"/>
    </row>
    <row r="16" spans="1:29" ht="31.5" x14ac:dyDescent="0.25">
      <c r="A16" s="3" t="s">
        <v>18</v>
      </c>
      <c r="B16" s="9" t="s">
        <v>188</v>
      </c>
      <c r="C16" s="72">
        <f t="shared" si="0"/>
        <v>2</v>
      </c>
      <c r="D16" s="40">
        <v>0</v>
      </c>
      <c r="E16" s="40">
        <v>0</v>
      </c>
      <c r="F16" s="73">
        <f t="shared" si="1"/>
        <v>2</v>
      </c>
      <c r="G16" s="40">
        <v>0</v>
      </c>
      <c r="H16" s="40">
        <v>2</v>
      </c>
      <c r="I16" s="40"/>
      <c r="J16" s="40">
        <v>0</v>
      </c>
      <c r="K16" s="40">
        <v>0</v>
      </c>
      <c r="L16" s="40">
        <v>0</v>
      </c>
      <c r="M16" s="40">
        <v>0</v>
      </c>
      <c r="N16" s="73">
        <f t="shared" si="2"/>
        <v>0</v>
      </c>
      <c r="O16" s="40">
        <v>0</v>
      </c>
      <c r="P16" s="40">
        <v>0</v>
      </c>
      <c r="Q16" s="40">
        <v>0</v>
      </c>
      <c r="R16" s="40">
        <v>0</v>
      </c>
      <c r="S16" s="35"/>
      <c r="T16" s="2"/>
      <c r="U16" s="2"/>
      <c r="V16" s="2"/>
      <c r="W16" s="2"/>
      <c r="X16" s="35"/>
      <c r="Y16" s="2"/>
      <c r="Z16" s="2"/>
      <c r="AA16" s="2"/>
      <c r="AB16" s="4"/>
      <c r="AC16" s="67"/>
    </row>
    <row r="17" spans="1:60" ht="31.5" x14ac:dyDescent="0.25">
      <c r="A17" s="19" t="s">
        <v>19</v>
      </c>
      <c r="B17" s="9" t="s">
        <v>189</v>
      </c>
      <c r="C17" s="72">
        <f t="shared" si="0"/>
        <v>0</v>
      </c>
      <c r="D17" s="40"/>
      <c r="E17" s="40"/>
      <c r="F17" s="73">
        <f t="shared" si="1"/>
        <v>0</v>
      </c>
      <c r="G17" s="40"/>
      <c r="H17" s="40"/>
      <c r="I17" s="40"/>
      <c r="J17" s="40"/>
      <c r="K17" s="40"/>
      <c r="L17" s="40"/>
      <c r="M17" s="40"/>
      <c r="N17" s="73">
        <f t="shared" si="2"/>
        <v>0</v>
      </c>
      <c r="O17" s="40"/>
      <c r="P17" s="40"/>
      <c r="Q17" s="40"/>
      <c r="R17" s="40"/>
      <c r="S17" s="35"/>
      <c r="T17" s="2"/>
      <c r="U17" s="2"/>
      <c r="V17" s="2"/>
      <c r="W17" s="2"/>
      <c r="X17" s="35"/>
      <c r="Y17" s="2"/>
      <c r="Z17" s="2"/>
      <c r="AA17" s="2"/>
      <c r="AB17" s="4"/>
      <c r="AC17" s="67"/>
    </row>
    <row r="18" spans="1:60" ht="31.5" x14ac:dyDescent="0.25">
      <c r="A18" s="3" t="s">
        <v>20</v>
      </c>
      <c r="B18" s="8" t="s">
        <v>32</v>
      </c>
      <c r="C18" s="72">
        <f t="shared" si="0"/>
        <v>1</v>
      </c>
      <c r="D18" s="40">
        <v>0</v>
      </c>
      <c r="E18" s="40">
        <v>0</v>
      </c>
      <c r="F18" s="73">
        <f t="shared" si="1"/>
        <v>1</v>
      </c>
      <c r="G18" s="40">
        <v>0</v>
      </c>
      <c r="H18" s="40">
        <v>1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73">
        <f t="shared" si="2"/>
        <v>0</v>
      </c>
      <c r="O18" s="40">
        <v>0</v>
      </c>
      <c r="P18" s="40"/>
      <c r="Q18" s="40">
        <v>0</v>
      </c>
      <c r="R18" s="40">
        <v>0</v>
      </c>
      <c r="S18" s="35"/>
      <c r="T18" s="2"/>
      <c r="U18" s="2"/>
      <c r="V18" s="2"/>
      <c r="W18" s="2"/>
      <c r="X18" s="35"/>
      <c r="Y18" s="2"/>
      <c r="Z18" s="2"/>
      <c r="AA18" s="2"/>
      <c r="AB18" s="4"/>
      <c r="AC18" s="67"/>
    </row>
    <row r="19" spans="1:60" ht="31.5" x14ac:dyDescent="0.25">
      <c r="A19" s="3" t="s">
        <v>21</v>
      </c>
      <c r="B19" s="8" t="s">
        <v>33</v>
      </c>
      <c r="C19" s="72">
        <f t="shared" si="0"/>
        <v>0</v>
      </c>
      <c r="D19" s="40">
        <v>0</v>
      </c>
      <c r="E19" s="40">
        <v>0</v>
      </c>
      <c r="F19" s="73">
        <f t="shared" si="1"/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73">
        <f t="shared" si="2"/>
        <v>0</v>
      </c>
      <c r="O19" s="40">
        <v>0</v>
      </c>
      <c r="P19" s="40">
        <v>0</v>
      </c>
      <c r="Q19" s="40">
        <v>0</v>
      </c>
      <c r="R19" s="40">
        <v>0</v>
      </c>
      <c r="S19" s="35"/>
      <c r="T19" s="2"/>
      <c r="U19" s="2"/>
      <c r="V19" s="2"/>
      <c r="W19" s="2"/>
      <c r="X19" s="35"/>
      <c r="Y19" s="2"/>
      <c r="Z19" s="2"/>
      <c r="AA19" s="2"/>
      <c r="AB19" s="4"/>
      <c r="AC19" s="67"/>
    </row>
    <row r="20" spans="1:60" ht="31.5" x14ac:dyDescent="0.25">
      <c r="A20" s="3" t="s">
        <v>22</v>
      </c>
      <c r="B20" s="8" t="s">
        <v>34</v>
      </c>
      <c r="C20" s="72">
        <f t="shared" si="0"/>
        <v>1</v>
      </c>
      <c r="D20" s="40">
        <v>0</v>
      </c>
      <c r="E20" s="40">
        <v>0</v>
      </c>
      <c r="F20" s="73">
        <f t="shared" si="1"/>
        <v>1</v>
      </c>
      <c r="G20" s="40">
        <v>0</v>
      </c>
      <c r="H20" s="40">
        <v>1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73">
        <f t="shared" si="2"/>
        <v>0</v>
      </c>
      <c r="O20" s="40">
        <v>0</v>
      </c>
      <c r="P20" s="40">
        <v>0</v>
      </c>
      <c r="Q20" s="40">
        <v>0</v>
      </c>
      <c r="R20" s="40">
        <v>0</v>
      </c>
      <c r="S20" s="35"/>
      <c r="T20" s="2"/>
      <c r="U20" s="2"/>
      <c r="V20" s="2"/>
      <c r="W20" s="2"/>
      <c r="X20" s="35"/>
      <c r="Y20" s="2"/>
      <c r="Z20" s="2"/>
      <c r="AA20" s="2"/>
      <c r="AB20" s="4"/>
      <c r="AC20" s="67"/>
    </row>
    <row r="21" spans="1:60" ht="31.5" x14ac:dyDescent="0.25">
      <c r="A21" s="3" t="s">
        <v>23</v>
      </c>
      <c r="B21" s="8" t="s">
        <v>190</v>
      </c>
      <c r="C21" s="72">
        <f t="shared" si="0"/>
        <v>1</v>
      </c>
      <c r="D21" s="40">
        <v>0</v>
      </c>
      <c r="E21" s="40">
        <v>0</v>
      </c>
      <c r="F21" s="73">
        <f t="shared" si="1"/>
        <v>1</v>
      </c>
      <c r="G21" s="40">
        <v>1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73">
        <f t="shared" si="2"/>
        <v>0</v>
      </c>
      <c r="O21" s="40">
        <v>0</v>
      </c>
      <c r="P21" s="40">
        <v>0</v>
      </c>
      <c r="Q21" s="40">
        <v>0</v>
      </c>
      <c r="R21" s="40">
        <v>0</v>
      </c>
      <c r="S21" s="35"/>
      <c r="T21" s="2"/>
      <c r="U21" s="2"/>
      <c r="V21" s="2"/>
      <c r="W21" s="2"/>
      <c r="X21" s="35"/>
      <c r="Y21" s="2"/>
      <c r="Z21" s="2"/>
      <c r="AA21" s="2"/>
      <c r="AB21" s="4"/>
      <c r="AC21" s="67"/>
    </row>
    <row r="22" spans="1:60" ht="15.75" x14ac:dyDescent="0.25">
      <c r="A22" s="3" t="s">
        <v>24</v>
      </c>
      <c r="B22" s="8" t="s">
        <v>35</v>
      </c>
      <c r="C22" s="74">
        <v>14</v>
      </c>
      <c r="D22" s="40">
        <v>0</v>
      </c>
      <c r="E22" s="40">
        <v>0</v>
      </c>
      <c r="F22" s="73">
        <v>14</v>
      </c>
      <c r="G22" s="40">
        <v>6</v>
      </c>
      <c r="H22" s="40">
        <v>8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73">
        <f t="shared" si="2"/>
        <v>0</v>
      </c>
      <c r="O22" s="40">
        <v>0</v>
      </c>
      <c r="P22" s="40">
        <v>0</v>
      </c>
      <c r="Q22" s="40">
        <v>0</v>
      </c>
      <c r="R22" s="40">
        <v>0</v>
      </c>
      <c r="S22" s="35"/>
      <c r="T22" s="2"/>
      <c r="U22" s="2"/>
      <c r="V22" s="2"/>
      <c r="W22" s="2"/>
      <c r="X22" s="35"/>
      <c r="Y22" s="2"/>
      <c r="Z22" s="2"/>
      <c r="AA22" s="2"/>
      <c r="AB22" s="4"/>
      <c r="AC22" s="67"/>
    </row>
    <row r="23" spans="1:60" ht="15.75" hidden="1" x14ac:dyDescent="0.25">
      <c r="A23" s="3"/>
      <c r="B23" s="53" t="s">
        <v>9</v>
      </c>
      <c r="C23" s="32">
        <f>SUM(C13:C22)</f>
        <v>900</v>
      </c>
      <c r="D23" s="10">
        <f t="shared" ref="D23:AB23" si="3">SUM(D13:D22)</f>
        <v>0</v>
      </c>
      <c r="E23" s="10">
        <f t="shared" si="3"/>
        <v>3</v>
      </c>
      <c r="F23" s="36">
        <f t="shared" si="3"/>
        <v>888</v>
      </c>
      <c r="G23" s="10">
        <f t="shared" si="3"/>
        <v>814</v>
      </c>
      <c r="H23" s="10">
        <f t="shared" si="3"/>
        <v>74</v>
      </c>
      <c r="I23" s="10">
        <f t="shared" si="3"/>
        <v>0</v>
      </c>
      <c r="J23" s="10">
        <f t="shared" si="3"/>
        <v>8</v>
      </c>
      <c r="K23" s="10">
        <f t="shared" si="3"/>
        <v>380</v>
      </c>
      <c r="L23" s="10">
        <f t="shared" si="3"/>
        <v>1</v>
      </c>
      <c r="M23" s="10">
        <f t="shared" si="3"/>
        <v>0</v>
      </c>
      <c r="N23" s="36">
        <f t="shared" si="3"/>
        <v>0</v>
      </c>
      <c r="O23" s="10">
        <f t="shared" si="3"/>
        <v>0</v>
      </c>
      <c r="P23" s="10">
        <f t="shared" si="3"/>
        <v>0</v>
      </c>
      <c r="Q23" s="10">
        <f t="shared" si="3"/>
        <v>0</v>
      </c>
      <c r="R23" s="10">
        <f t="shared" si="3"/>
        <v>0</v>
      </c>
      <c r="S23" s="35"/>
      <c r="T23" s="2"/>
      <c r="U23" s="2"/>
      <c r="V23" s="2"/>
      <c r="W23" s="2"/>
      <c r="X23" s="35"/>
      <c r="Y23" s="2"/>
      <c r="Z23" s="2"/>
      <c r="AA23" s="2"/>
      <c r="AB23" s="65">
        <f t="shared" si="3"/>
        <v>0</v>
      </c>
      <c r="AC23" s="67"/>
    </row>
    <row r="24" spans="1:60" ht="19.5" customHeight="1" x14ac:dyDescent="0.35">
      <c r="A24" s="102" t="s">
        <v>234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4"/>
      <c r="AC24" s="67"/>
    </row>
    <row r="25" spans="1:60" ht="15.75" x14ac:dyDescent="0.25">
      <c r="A25" s="10" t="s">
        <v>25</v>
      </c>
      <c r="B25" s="8" t="s">
        <v>191</v>
      </c>
      <c r="C25" s="72">
        <f>D25+E25+F25+J25+L25+M25+N25</f>
        <v>40</v>
      </c>
      <c r="D25" s="40">
        <v>0</v>
      </c>
      <c r="E25" s="40">
        <v>1</v>
      </c>
      <c r="F25" s="73">
        <f>G25+H25+I25</f>
        <v>37</v>
      </c>
      <c r="G25" s="40">
        <v>27</v>
      </c>
      <c r="H25" s="40">
        <v>10</v>
      </c>
      <c r="I25" s="40">
        <v>0</v>
      </c>
      <c r="J25" s="40">
        <v>2</v>
      </c>
      <c r="K25" s="40">
        <v>3</v>
      </c>
      <c r="L25" s="40">
        <v>0</v>
      </c>
      <c r="M25" s="40">
        <v>0</v>
      </c>
      <c r="N25" s="73">
        <f>O25+P25</f>
        <v>0</v>
      </c>
      <c r="O25" s="40">
        <v>0</v>
      </c>
      <c r="P25" s="40">
        <v>0</v>
      </c>
      <c r="Q25" s="40">
        <v>0</v>
      </c>
      <c r="R25" s="40">
        <v>0</v>
      </c>
      <c r="S25" s="35"/>
      <c r="T25" s="2"/>
      <c r="U25" s="2"/>
      <c r="V25" s="2"/>
      <c r="W25" s="2"/>
      <c r="X25" s="35"/>
      <c r="Y25" s="2"/>
      <c r="Z25" s="2"/>
      <c r="AA25" s="2"/>
      <c r="AB25" s="4"/>
      <c r="AC25" s="67"/>
    </row>
    <row r="26" spans="1:60" ht="31.5" x14ac:dyDescent="0.25">
      <c r="A26" s="42" t="s">
        <v>26</v>
      </c>
      <c r="B26" s="8" t="s">
        <v>192</v>
      </c>
      <c r="C26" s="72">
        <f t="shared" ref="C26:C28" si="4">D26+E26+F26+J26+L26+M26+N26</f>
        <v>0</v>
      </c>
      <c r="D26" s="40">
        <v>0</v>
      </c>
      <c r="E26" s="40">
        <v>0</v>
      </c>
      <c r="F26" s="73">
        <f t="shared" ref="F26:F28" si="5">G26+H26+I26</f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73">
        <f t="shared" ref="N26:N28" si="6">O26+P26</f>
        <v>0</v>
      </c>
      <c r="O26" s="40">
        <v>0</v>
      </c>
      <c r="P26" s="40">
        <v>0</v>
      </c>
      <c r="Q26" s="40">
        <v>0</v>
      </c>
      <c r="R26" s="40">
        <v>0</v>
      </c>
      <c r="S26" s="35"/>
      <c r="T26" s="2"/>
      <c r="U26" s="2"/>
      <c r="V26" s="2"/>
      <c r="W26" s="2"/>
      <c r="X26" s="35"/>
      <c r="Y26" s="2"/>
      <c r="Z26" s="2"/>
      <c r="AA26" s="2"/>
      <c r="AB26" s="4"/>
      <c r="AC26" s="67"/>
    </row>
    <row r="27" spans="1:60" ht="15.75" x14ac:dyDescent="0.25">
      <c r="A27" s="10" t="s">
        <v>27</v>
      </c>
      <c r="B27" s="8" t="s">
        <v>193</v>
      </c>
      <c r="C27" s="72">
        <f t="shared" si="4"/>
        <v>14</v>
      </c>
      <c r="D27" s="40">
        <v>0</v>
      </c>
      <c r="E27" s="40">
        <v>0</v>
      </c>
      <c r="F27" s="73">
        <f t="shared" si="5"/>
        <v>14</v>
      </c>
      <c r="G27" s="40">
        <v>7</v>
      </c>
      <c r="H27" s="40">
        <v>7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73">
        <f t="shared" si="6"/>
        <v>0</v>
      </c>
      <c r="O27" s="40">
        <v>0</v>
      </c>
      <c r="P27" s="40">
        <v>0</v>
      </c>
      <c r="Q27" s="40">
        <v>0</v>
      </c>
      <c r="R27" s="40">
        <v>0</v>
      </c>
      <c r="S27" s="35"/>
      <c r="T27" s="2"/>
      <c r="U27" s="2"/>
      <c r="V27" s="2"/>
      <c r="W27" s="2"/>
      <c r="X27" s="35"/>
      <c r="Y27" s="2"/>
      <c r="Z27" s="2"/>
      <c r="AA27" s="2"/>
      <c r="AB27" s="4"/>
      <c r="AC27" s="67"/>
    </row>
    <row r="28" spans="1:60" ht="30.75" customHeight="1" x14ac:dyDescent="0.25">
      <c r="A28" s="42" t="s">
        <v>28</v>
      </c>
      <c r="B28" s="8" t="s">
        <v>203</v>
      </c>
      <c r="C28" s="72">
        <f t="shared" si="4"/>
        <v>0</v>
      </c>
      <c r="D28" s="40">
        <v>0</v>
      </c>
      <c r="E28" s="40">
        <v>0</v>
      </c>
      <c r="F28" s="73">
        <f t="shared" si="5"/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73">
        <f t="shared" si="6"/>
        <v>0</v>
      </c>
      <c r="O28" s="40">
        <v>0</v>
      </c>
      <c r="P28" s="40">
        <v>0</v>
      </c>
      <c r="Q28" s="40">
        <v>0</v>
      </c>
      <c r="R28" s="40">
        <v>0</v>
      </c>
      <c r="S28" s="35"/>
      <c r="T28" s="2"/>
      <c r="U28" s="2"/>
      <c r="V28" s="2"/>
      <c r="W28" s="2"/>
      <c r="X28" s="35"/>
      <c r="Y28" s="2"/>
      <c r="Z28" s="2"/>
      <c r="AA28" s="2"/>
      <c r="AB28" s="4"/>
      <c r="AC28" s="67"/>
    </row>
    <row r="29" spans="1:60" ht="19.5" hidden="1" customHeight="1" x14ac:dyDescent="0.25">
      <c r="B29" s="53" t="s">
        <v>9</v>
      </c>
      <c r="C29" s="32">
        <f>SUM(C25:C28)</f>
        <v>54</v>
      </c>
      <c r="D29" s="10">
        <f t="shared" ref="D29:AB29" si="7">SUM(D25:D28)</f>
        <v>0</v>
      </c>
      <c r="E29" s="10">
        <f t="shared" si="7"/>
        <v>1</v>
      </c>
      <c r="F29" s="36">
        <f t="shared" si="7"/>
        <v>51</v>
      </c>
      <c r="G29" s="10">
        <f t="shared" si="7"/>
        <v>34</v>
      </c>
      <c r="H29" s="10">
        <f t="shared" si="7"/>
        <v>17</v>
      </c>
      <c r="I29" s="10">
        <f t="shared" si="7"/>
        <v>0</v>
      </c>
      <c r="J29" s="10">
        <f t="shared" si="7"/>
        <v>2</v>
      </c>
      <c r="K29" s="10">
        <f t="shared" si="7"/>
        <v>3</v>
      </c>
      <c r="L29" s="10">
        <f t="shared" si="7"/>
        <v>0</v>
      </c>
      <c r="M29" s="10">
        <f t="shared" si="7"/>
        <v>0</v>
      </c>
      <c r="N29" s="36">
        <f t="shared" si="7"/>
        <v>0</v>
      </c>
      <c r="O29" s="10">
        <f t="shared" si="7"/>
        <v>0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35">
        <f t="shared" si="7"/>
        <v>0</v>
      </c>
      <c r="T29" s="2">
        <f t="shared" si="7"/>
        <v>0</v>
      </c>
      <c r="U29" s="2">
        <f t="shared" si="7"/>
        <v>0</v>
      </c>
      <c r="V29" s="2">
        <f t="shared" si="7"/>
        <v>0</v>
      </c>
      <c r="W29" s="2">
        <f t="shared" si="7"/>
        <v>0</v>
      </c>
      <c r="X29" s="35">
        <f t="shared" si="7"/>
        <v>0</v>
      </c>
      <c r="Y29" s="2">
        <f t="shared" si="7"/>
        <v>0</v>
      </c>
      <c r="Z29" s="2">
        <f t="shared" si="7"/>
        <v>0</v>
      </c>
      <c r="AA29" s="2">
        <f t="shared" si="7"/>
        <v>0</v>
      </c>
      <c r="AB29" s="65">
        <f t="shared" si="7"/>
        <v>0</v>
      </c>
      <c r="AC29" s="67"/>
    </row>
    <row r="30" spans="1:60" ht="21" customHeight="1" x14ac:dyDescent="0.35">
      <c r="A30" s="102" t="s">
        <v>233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4"/>
      <c r="AC30" s="67"/>
      <c r="AD30" s="104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</row>
    <row r="31" spans="1:60" ht="15.75" hidden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4"/>
      <c r="AC31" s="67"/>
    </row>
    <row r="32" spans="1:60" ht="31.5" hidden="1" x14ac:dyDescent="0.25">
      <c r="A32" s="3" t="s">
        <v>29</v>
      </c>
      <c r="B32" s="8" t="s">
        <v>47</v>
      </c>
      <c r="C32" s="30">
        <f>D32+F32+E32+J32+L32+M32+N32</f>
        <v>140</v>
      </c>
      <c r="D32" s="2">
        <v>0</v>
      </c>
      <c r="E32" s="2">
        <v>1</v>
      </c>
      <c r="F32" s="35">
        <f>G32+H32+I32</f>
        <v>135</v>
      </c>
      <c r="G32" s="2">
        <v>100</v>
      </c>
      <c r="H32" s="2">
        <v>35</v>
      </c>
      <c r="I32" s="2">
        <v>0</v>
      </c>
      <c r="J32" s="2">
        <v>0</v>
      </c>
      <c r="K32" s="2">
        <v>0</v>
      </c>
      <c r="L32" s="2">
        <v>0</v>
      </c>
      <c r="M32" s="2">
        <v>4</v>
      </c>
      <c r="N32" s="35">
        <f>O32+P32</f>
        <v>0</v>
      </c>
      <c r="O32" s="2">
        <v>0</v>
      </c>
      <c r="P32" s="2">
        <v>0</v>
      </c>
      <c r="Q32" s="2">
        <v>0</v>
      </c>
      <c r="R32" s="2">
        <v>0</v>
      </c>
      <c r="S32" s="35"/>
      <c r="T32" s="2"/>
      <c r="U32" s="2"/>
      <c r="V32" s="2"/>
      <c r="W32" s="2"/>
      <c r="X32" s="35"/>
      <c r="Y32" s="2"/>
      <c r="Z32" s="2"/>
      <c r="AA32" s="2"/>
      <c r="AB32" s="4"/>
      <c r="AC32" s="67"/>
    </row>
    <row r="33" spans="1:29" ht="47.25" hidden="1" x14ac:dyDescent="0.25">
      <c r="A33" s="3" t="s">
        <v>36</v>
      </c>
      <c r="B33" s="8" t="s">
        <v>48</v>
      </c>
      <c r="C33" s="30">
        <f t="shared" ref="C33:C35" si="8">D33+F33+E33+J33+L33+M33+N33</f>
        <v>0</v>
      </c>
      <c r="D33" s="2">
        <v>0</v>
      </c>
      <c r="E33" s="2">
        <v>0</v>
      </c>
      <c r="F33" s="35">
        <f t="shared" ref="F33:F35" si="9">G33+H33+I33</f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5">
        <f t="shared" ref="N33:N35" si="10">O33+P33</f>
        <v>0</v>
      </c>
      <c r="O33" s="2">
        <v>0</v>
      </c>
      <c r="P33" s="2">
        <v>0</v>
      </c>
      <c r="Q33" s="2">
        <v>0</v>
      </c>
      <c r="R33" s="2">
        <v>0</v>
      </c>
      <c r="S33" s="35"/>
      <c r="T33" s="2"/>
      <c r="U33" s="2"/>
      <c r="V33" s="2"/>
      <c r="W33" s="2"/>
      <c r="X33" s="35"/>
      <c r="Y33" s="2"/>
      <c r="Z33" s="2"/>
      <c r="AA33" s="2"/>
      <c r="AB33" s="4"/>
      <c r="AC33" s="67"/>
    </row>
    <row r="34" spans="1:29" ht="48" hidden="1" customHeight="1" x14ac:dyDescent="0.25">
      <c r="A34" s="3" t="s">
        <v>38</v>
      </c>
      <c r="B34" s="8" t="s">
        <v>49</v>
      </c>
      <c r="C34" s="30">
        <f>D34+F34+E34+J34+L34+M34+N34</f>
        <v>18</v>
      </c>
      <c r="D34" s="2">
        <v>0</v>
      </c>
      <c r="E34" s="2">
        <v>1</v>
      </c>
      <c r="F34" s="35">
        <f t="shared" si="9"/>
        <v>14</v>
      </c>
      <c r="G34" s="2">
        <v>11</v>
      </c>
      <c r="H34" s="2">
        <v>3</v>
      </c>
      <c r="I34" s="2">
        <v>0</v>
      </c>
      <c r="J34" s="2">
        <v>0</v>
      </c>
      <c r="K34" s="2">
        <v>0</v>
      </c>
      <c r="L34" s="2">
        <v>0</v>
      </c>
      <c r="M34" s="2">
        <v>2</v>
      </c>
      <c r="N34" s="35">
        <f t="shared" si="10"/>
        <v>1</v>
      </c>
      <c r="O34" s="2">
        <v>1</v>
      </c>
      <c r="P34" s="2">
        <v>0</v>
      </c>
      <c r="Q34" s="2">
        <v>0</v>
      </c>
      <c r="R34" s="2">
        <v>0</v>
      </c>
      <c r="S34" s="35"/>
      <c r="T34" s="2"/>
      <c r="U34" s="2"/>
      <c r="V34" s="2"/>
      <c r="W34" s="2"/>
      <c r="X34" s="35"/>
      <c r="Y34" s="2"/>
      <c r="Z34" s="2"/>
      <c r="AA34" s="2"/>
      <c r="AB34" s="4"/>
      <c r="AC34" s="67"/>
    </row>
    <row r="35" spans="1:29" ht="15.75" hidden="1" x14ac:dyDescent="0.25">
      <c r="A35" s="3" t="s">
        <v>39</v>
      </c>
      <c r="B35" s="8" t="s">
        <v>50</v>
      </c>
      <c r="C35" s="30">
        <f t="shared" si="8"/>
        <v>26</v>
      </c>
      <c r="D35" s="2">
        <v>0</v>
      </c>
      <c r="E35" s="2">
        <v>1</v>
      </c>
      <c r="F35" s="35">
        <f t="shared" si="9"/>
        <v>23</v>
      </c>
      <c r="G35" s="2">
        <v>17</v>
      </c>
      <c r="H35" s="2">
        <v>6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35">
        <f t="shared" si="10"/>
        <v>1</v>
      </c>
      <c r="O35" s="2">
        <v>1</v>
      </c>
      <c r="P35" s="2">
        <v>0</v>
      </c>
      <c r="Q35" s="2">
        <v>0</v>
      </c>
      <c r="R35" s="2">
        <v>0</v>
      </c>
      <c r="S35" s="35"/>
      <c r="T35" s="2"/>
      <c r="U35" s="2"/>
      <c r="V35" s="2"/>
      <c r="W35" s="2"/>
      <c r="X35" s="35"/>
      <c r="Y35" s="2"/>
      <c r="Z35" s="2"/>
      <c r="AA35" s="2"/>
      <c r="AB35" s="4"/>
      <c r="AC35" s="67"/>
    </row>
    <row r="36" spans="1:29" ht="15.75" x14ac:dyDescent="0.25">
      <c r="A36" s="58" t="s">
        <v>29</v>
      </c>
      <c r="B36" s="53" t="s">
        <v>37</v>
      </c>
      <c r="C36" s="72">
        <f>SUM(C32:C35)</f>
        <v>184</v>
      </c>
      <c r="D36" s="40">
        <f t="shared" ref="D36:R36" si="11">SUM(D32:D35)</f>
        <v>0</v>
      </c>
      <c r="E36" s="40">
        <f t="shared" si="11"/>
        <v>3</v>
      </c>
      <c r="F36" s="73">
        <f t="shared" si="11"/>
        <v>172</v>
      </c>
      <c r="G36" s="40">
        <f t="shared" si="11"/>
        <v>128</v>
      </c>
      <c r="H36" s="40">
        <f t="shared" si="11"/>
        <v>44</v>
      </c>
      <c r="I36" s="40">
        <f t="shared" si="11"/>
        <v>0</v>
      </c>
      <c r="J36" s="40">
        <f t="shared" si="11"/>
        <v>0</v>
      </c>
      <c r="K36" s="40">
        <f t="shared" si="11"/>
        <v>0</v>
      </c>
      <c r="L36" s="40">
        <f t="shared" si="11"/>
        <v>0</v>
      </c>
      <c r="M36" s="40">
        <f t="shared" si="11"/>
        <v>7</v>
      </c>
      <c r="N36" s="73">
        <f t="shared" si="11"/>
        <v>2</v>
      </c>
      <c r="O36" s="40">
        <f t="shared" si="11"/>
        <v>2</v>
      </c>
      <c r="P36" s="40">
        <f t="shared" si="11"/>
        <v>0</v>
      </c>
      <c r="Q36" s="40">
        <f t="shared" si="11"/>
        <v>0</v>
      </c>
      <c r="R36" s="40">
        <f t="shared" si="11"/>
        <v>0</v>
      </c>
      <c r="S36" s="35"/>
      <c r="T36" s="2"/>
      <c r="U36" s="2"/>
      <c r="V36" s="2"/>
      <c r="W36" s="2"/>
      <c r="X36" s="35"/>
      <c r="Y36" s="2"/>
      <c r="Z36" s="2"/>
      <c r="AA36" s="2"/>
      <c r="AB36" s="4"/>
      <c r="AC36" s="67"/>
    </row>
    <row r="37" spans="1:29" ht="15.75" hidden="1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4"/>
      <c r="AC37" s="67"/>
    </row>
    <row r="38" spans="1:29" ht="31.5" hidden="1" x14ac:dyDescent="0.25">
      <c r="A38" s="42" t="s">
        <v>40</v>
      </c>
      <c r="B38" s="8" t="s">
        <v>195</v>
      </c>
      <c r="C38" s="30">
        <f>D38+E38+F38+J38+L38+M38+N38</f>
        <v>7</v>
      </c>
      <c r="D38" s="2">
        <v>0</v>
      </c>
      <c r="E38" s="2">
        <v>0</v>
      </c>
      <c r="F38" s="35">
        <f t="shared" ref="F38:F41" si="12">G38+H38+I38</f>
        <v>5</v>
      </c>
      <c r="G38" s="2">
        <v>5</v>
      </c>
      <c r="H38" s="2">
        <v>0</v>
      </c>
      <c r="I38" s="2">
        <v>0</v>
      </c>
      <c r="J38" s="2"/>
      <c r="K38" s="2">
        <v>0</v>
      </c>
      <c r="L38" s="2">
        <v>0</v>
      </c>
      <c r="M38" s="2">
        <v>2</v>
      </c>
      <c r="N38" s="35">
        <f t="shared" ref="N38:N41" si="13">O38+P38</f>
        <v>0</v>
      </c>
      <c r="O38" s="2">
        <v>0</v>
      </c>
      <c r="P38" s="2">
        <v>0</v>
      </c>
      <c r="Q38" s="2">
        <v>0</v>
      </c>
      <c r="R38" s="2">
        <v>0</v>
      </c>
      <c r="S38" s="35"/>
      <c r="T38" s="2"/>
      <c r="U38" s="2"/>
      <c r="V38" s="2"/>
      <c r="W38" s="2"/>
      <c r="X38" s="35"/>
      <c r="Y38" s="2"/>
      <c r="Z38" s="2"/>
      <c r="AA38" s="2"/>
      <c r="AB38" s="4"/>
      <c r="AC38" s="67"/>
    </row>
    <row r="39" spans="1:29" ht="31.5" hidden="1" x14ac:dyDescent="0.25">
      <c r="A39" s="42" t="s">
        <v>41</v>
      </c>
      <c r="B39" s="8" t="s">
        <v>51</v>
      </c>
      <c r="C39" s="30">
        <f t="shared" ref="C39:C41" si="14">D39+E39+F39+J39+L39+M39+N39</f>
        <v>0</v>
      </c>
      <c r="D39" s="2">
        <v>0</v>
      </c>
      <c r="E39" s="2">
        <v>0</v>
      </c>
      <c r="F39" s="35">
        <f t="shared" si="12"/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35">
        <f t="shared" si="13"/>
        <v>0</v>
      </c>
      <c r="O39" s="2">
        <v>0</v>
      </c>
      <c r="P39" s="2">
        <v>0</v>
      </c>
      <c r="Q39" s="2">
        <v>0</v>
      </c>
      <c r="R39" s="2">
        <v>0</v>
      </c>
      <c r="S39" s="35"/>
      <c r="T39" s="2"/>
      <c r="U39" s="2"/>
      <c r="V39" s="2"/>
      <c r="W39" s="2"/>
      <c r="X39" s="35"/>
      <c r="Y39" s="2"/>
      <c r="Z39" s="2"/>
      <c r="AA39" s="2"/>
      <c r="AB39" s="4"/>
      <c r="AC39" s="67"/>
    </row>
    <row r="40" spans="1:29" ht="31.5" hidden="1" x14ac:dyDescent="0.25">
      <c r="A40" s="42" t="s">
        <v>42</v>
      </c>
      <c r="B40" s="8" t="s">
        <v>52</v>
      </c>
      <c r="C40" s="30">
        <f t="shared" si="14"/>
        <v>0</v>
      </c>
      <c r="D40" s="2">
        <v>0</v>
      </c>
      <c r="E40" s="2">
        <v>0</v>
      </c>
      <c r="F40" s="35">
        <f t="shared" si="12"/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35">
        <f t="shared" si="13"/>
        <v>0</v>
      </c>
      <c r="O40" s="2">
        <v>0</v>
      </c>
      <c r="P40" s="2">
        <v>0</v>
      </c>
      <c r="Q40" s="2">
        <v>0</v>
      </c>
      <c r="R40" s="2">
        <v>0</v>
      </c>
      <c r="S40" s="35"/>
      <c r="T40" s="2"/>
      <c r="U40" s="2"/>
      <c r="V40" s="2"/>
      <c r="W40" s="2"/>
      <c r="X40" s="35"/>
      <c r="Y40" s="2"/>
      <c r="Z40" s="2"/>
      <c r="AA40" s="2"/>
      <c r="AB40" s="4"/>
      <c r="AC40" s="67"/>
    </row>
    <row r="41" spans="1:29" ht="31.5" hidden="1" x14ac:dyDescent="0.25">
      <c r="A41" s="42" t="s">
        <v>43</v>
      </c>
      <c r="B41" s="8" t="s">
        <v>53</v>
      </c>
      <c r="C41" s="30">
        <f t="shared" si="14"/>
        <v>29</v>
      </c>
      <c r="D41" s="2">
        <v>0</v>
      </c>
      <c r="E41" s="2">
        <v>1</v>
      </c>
      <c r="F41" s="35">
        <f t="shared" si="12"/>
        <v>28</v>
      </c>
      <c r="G41" s="2">
        <v>21</v>
      </c>
      <c r="H41" s="2">
        <v>7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35">
        <f t="shared" si="13"/>
        <v>0</v>
      </c>
      <c r="O41" s="2">
        <v>0</v>
      </c>
      <c r="P41" s="2">
        <v>0</v>
      </c>
      <c r="Q41" s="2">
        <v>0</v>
      </c>
      <c r="R41" s="2">
        <v>0</v>
      </c>
      <c r="S41" s="35"/>
      <c r="T41" s="2"/>
      <c r="U41" s="2"/>
      <c r="V41" s="2"/>
      <c r="W41" s="2"/>
      <c r="X41" s="35"/>
      <c r="Y41" s="2"/>
      <c r="Z41" s="2"/>
      <c r="AA41" s="2"/>
      <c r="AB41" s="4"/>
      <c r="AC41" s="67"/>
    </row>
    <row r="42" spans="1:29" ht="31.5" x14ac:dyDescent="0.25">
      <c r="A42" s="58" t="s">
        <v>36</v>
      </c>
      <c r="B42" s="53" t="s">
        <v>194</v>
      </c>
      <c r="C42" s="72">
        <f>SUM(C38:C41)</f>
        <v>36</v>
      </c>
      <c r="D42" s="40">
        <f t="shared" ref="D42:R42" si="15">SUM(D38:D41)</f>
        <v>0</v>
      </c>
      <c r="E42" s="40">
        <f t="shared" si="15"/>
        <v>1</v>
      </c>
      <c r="F42" s="73">
        <f t="shared" si="15"/>
        <v>33</v>
      </c>
      <c r="G42" s="40">
        <f t="shared" si="15"/>
        <v>26</v>
      </c>
      <c r="H42" s="40">
        <f t="shared" si="15"/>
        <v>7</v>
      </c>
      <c r="I42" s="40">
        <f t="shared" si="15"/>
        <v>0</v>
      </c>
      <c r="J42" s="40">
        <f t="shared" si="15"/>
        <v>0</v>
      </c>
      <c r="K42" s="40">
        <f t="shared" si="15"/>
        <v>0</v>
      </c>
      <c r="L42" s="40">
        <f t="shared" si="15"/>
        <v>0</v>
      </c>
      <c r="M42" s="40">
        <f t="shared" si="15"/>
        <v>2</v>
      </c>
      <c r="N42" s="73">
        <f t="shared" si="15"/>
        <v>0</v>
      </c>
      <c r="O42" s="40">
        <f t="shared" si="15"/>
        <v>0</v>
      </c>
      <c r="P42" s="40">
        <f t="shared" si="15"/>
        <v>0</v>
      </c>
      <c r="Q42" s="40">
        <f t="shared" si="15"/>
        <v>0</v>
      </c>
      <c r="R42" s="40">
        <f t="shared" si="15"/>
        <v>0</v>
      </c>
      <c r="S42" s="35"/>
      <c r="T42" s="2"/>
      <c r="U42" s="2"/>
      <c r="V42" s="2"/>
      <c r="W42" s="2"/>
      <c r="X42" s="35"/>
      <c r="Y42" s="2"/>
      <c r="Z42" s="2"/>
      <c r="AA42" s="2"/>
      <c r="AB42" s="4"/>
      <c r="AC42" s="67"/>
    </row>
    <row r="43" spans="1:29" ht="15.75" hidden="1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4"/>
      <c r="AC43" s="67"/>
    </row>
    <row r="44" spans="1:29" ht="31.5" hidden="1" x14ac:dyDescent="0.25">
      <c r="A44" s="42" t="s">
        <v>44</v>
      </c>
      <c r="B44" s="8" t="s">
        <v>59</v>
      </c>
      <c r="C44" s="30">
        <f t="shared" ref="C44:C49" si="16">D44+E44+F44+J44+L44+M44+N44</f>
        <v>40</v>
      </c>
      <c r="D44" s="2">
        <v>0</v>
      </c>
      <c r="E44" s="2">
        <v>1</v>
      </c>
      <c r="F44" s="35">
        <f t="shared" ref="F44:F49" si="17">G44+H44+I44</f>
        <v>35</v>
      </c>
      <c r="G44" s="2">
        <v>30</v>
      </c>
      <c r="H44" s="2">
        <v>5</v>
      </c>
      <c r="I44" s="2">
        <v>0</v>
      </c>
      <c r="J44" s="2">
        <v>0</v>
      </c>
      <c r="K44" s="2">
        <v>0</v>
      </c>
      <c r="L44" s="2">
        <v>0</v>
      </c>
      <c r="M44" s="2">
        <v>4</v>
      </c>
      <c r="N44" s="35">
        <f t="shared" ref="N44:N49" si="18">O44+P44</f>
        <v>0</v>
      </c>
      <c r="O44" s="2">
        <v>0</v>
      </c>
      <c r="P44" s="2">
        <v>0</v>
      </c>
      <c r="Q44" s="2">
        <v>0</v>
      </c>
      <c r="R44" s="2">
        <v>0</v>
      </c>
      <c r="S44" s="35"/>
      <c r="T44" s="2"/>
      <c r="U44" s="2"/>
      <c r="V44" s="2"/>
      <c r="W44" s="2"/>
      <c r="X44" s="35"/>
      <c r="Y44" s="2"/>
      <c r="Z44" s="2"/>
      <c r="AA44" s="2"/>
      <c r="AB44" s="4"/>
      <c r="AC44" s="67"/>
    </row>
    <row r="45" spans="1:29" ht="31.5" hidden="1" x14ac:dyDescent="0.25">
      <c r="A45" s="42" t="s">
        <v>45</v>
      </c>
      <c r="B45" s="8" t="s">
        <v>204</v>
      </c>
      <c r="C45" s="30">
        <f t="shared" si="16"/>
        <v>24</v>
      </c>
      <c r="D45" s="2">
        <v>1</v>
      </c>
      <c r="E45" s="2">
        <v>0</v>
      </c>
      <c r="F45" s="35">
        <v>23</v>
      </c>
      <c r="G45" s="2">
        <v>23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35">
        <f t="shared" si="18"/>
        <v>0</v>
      </c>
      <c r="O45" s="2">
        <v>0</v>
      </c>
      <c r="P45" s="2">
        <v>0</v>
      </c>
      <c r="Q45" s="2"/>
      <c r="R45" s="2">
        <v>0</v>
      </c>
      <c r="S45" s="35"/>
      <c r="T45" s="2"/>
      <c r="U45" s="2"/>
      <c r="V45" s="2"/>
      <c r="W45" s="2"/>
      <c r="X45" s="35"/>
      <c r="Y45" s="2"/>
      <c r="Z45" s="2"/>
      <c r="AA45" s="2"/>
      <c r="AB45" s="4"/>
      <c r="AC45" s="67"/>
    </row>
    <row r="46" spans="1:29" ht="47.25" hidden="1" x14ac:dyDescent="0.25">
      <c r="A46" s="42" t="s">
        <v>46</v>
      </c>
      <c r="B46" s="8" t="s">
        <v>197</v>
      </c>
      <c r="C46" s="30">
        <f t="shared" si="16"/>
        <v>15</v>
      </c>
      <c r="D46" s="2">
        <v>0</v>
      </c>
      <c r="E46" s="2">
        <v>1</v>
      </c>
      <c r="F46" s="35">
        <f t="shared" si="17"/>
        <v>12</v>
      </c>
      <c r="G46" s="2">
        <v>12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2</v>
      </c>
      <c r="N46" s="35">
        <f t="shared" si="18"/>
        <v>0</v>
      </c>
      <c r="O46" s="2">
        <v>0</v>
      </c>
      <c r="P46" s="2">
        <v>0</v>
      </c>
      <c r="Q46" s="2">
        <v>0</v>
      </c>
      <c r="R46" s="2">
        <v>0</v>
      </c>
      <c r="S46" s="35"/>
      <c r="T46" s="2"/>
      <c r="U46" s="2"/>
      <c r="V46" s="2"/>
      <c r="W46" s="2"/>
      <c r="X46" s="35"/>
      <c r="Y46" s="2"/>
      <c r="Z46" s="2"/>
      <c r="AA46" s="2"/>
      <c r="AB46" s="4"/>
      <c r="AC46" s="67"/>
    </row>
    <row r="47" spans="1:29" ht="31.5" hidden="1" x14ac:dyDescent="0.25">
      <c r="A47" s="42" t="s">
        <v>54</v>
      </c>
      <c r="B47" s="8" t="s">
        <v>60</v>
      </c>
      <c r="C47" s="30">
        <f t="shared" si="16"/>
        <v>0</v>
      </c>
      <c r="D47" s="2">
        <v>0</v>
      </c>
      <c r="E47" s="2">
        <v>0</v>
      </c>
      <c r="F47" s="35">
        <f t="shared" si="17"/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35">
        <f t="shared" si="18"/>
        <v>0</v>
      </c>
      <c r="O47" s="2">
        <v>0</v>
      </c>
      <c r="P47" s="2">
        <v>0</v>
      </c>
      <c r="Q47" s="2">
        <v>0</v>
      </c>
      <c r="R47" s="2">
        <v>0</v>
      </c>
      <c r="S47" s="35"/>
      <c r="T47" s="2"/>
      <c r="U47" s="2"/>
      <c r="V47" s="2"/>
      <c r="W47" s="2"/>
      <c r="X47" s="35"/>
      <c r="Y47" s="2"/>
      <c r="Z47" s="2"/>
      <c r="AA47" s="2"/>
      <c r="AB47" s="4"/>
      <c r="AC47" s="67"/>
    </row>
    <row r="48" spans="1:29" ht="31.5" hidden="1" x14ac:dyDescent="0.25">
      <c r="A48" s="42" t="s">
        <v>55</v>
      </c>
      <c r="B48" s="8" t="s">
        <v>205</v>
      </c>
      <c r="C48" s="30">
        <f t="shared" si="16"/>
        <v>15</v>
      </c>
      <c r="D48" s="2">
        <v>0</v>
      </c>
      <c r="E48" s="2">
        <v>0</v>
      </c>
      <c r="F48" s="35">
        <f t="shared" si="17"/>
        <v>12</v>
      </c>
      <c r="G48" s="2">
        <v>12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3</v>
      </c>
      <c r="N48" s="35">
        <f t="shared" si="18"/>
        <v>0</v>
      </c>
      <c r="O48" s="2">
        <v>0</v>
      </c>
      <c r="P48" s="2">
        <v>0</v>
      </c>
      <c r="Q48" s="2">
        <v>0</v>
      </c>
      <c r="R48" s="2">
        <v>0</v>
      </c>
      <c r="S48" s="35"/>
      <c r="T48" s="2"/>
      <c r="U48" s="2"/>
      <c r="V48" s="2"/>
      <c r="W48" s="2"/>
      <c r="X48" s="35"/>
      <c r="Y48" s="2"/>
      <c r="Z48" s="2"/>
      <c r="AA48" s="2"/>
      <c r="AB48" s="4"/>
      <c r="AC48" s="67"/>
    </row>
    <row r="49" spans="1:29" ht="31.5" hidden="1" x14ac:dyDescent="0.25">
      <c r="A49" s="42" t="s">
        <v>56</v>
      </c>
      <c r="B49" s="8" t="s">
        <v>61</v>
      </c>
      <c r="C49" s="30">
        <f t="shared" si="16"/>
        <v>20</v>
      </c>
      <c r="D49" s="2">
        <v>0</v>
      </c>
      <c r="E49" s="2">
        <v>0</v>
      </c>
      <c r="F49" s="35">
        <f t="shared" si="17"/>
        <v>20</v>
      </c>
      <c r="G49" s="2">
        <v>20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35">
        <f t="shared" si="18"/>
        <v>0</v>
      </c>
      <c r="O49" s="2">
        <v>0</v>
      </c>
      <c r="P49" s="2">
        <v>0</v>
      </c>
      <c r="Q49" s="2">
        <v>0</v>
      </c>
      <c r="R49" s="2">
        <v>0</v>
      </c>
      <c r="S49" s="35"/>
      <c r="T49" s="2"/>
      <c r="U49" s="2"/>
      <c r="V49" s="2"/>
      <c r="W49" s="2"/>
      <c r="X49" s="35"/>
      <c r="Y49" s="2"/>
      <c r="Z49" s="2"/>
      <c r="AA49" s="2"/>
      <c r="AB49" s="4"/>
      <c r="AC49" s="67"/>
    </row>
    <row r="50" spans="1:29" ht="31.5" x14ac:dyDescent="0.25">
      <c r="A50" s="58" t="s">
        <v>38</v>
      </c>
      <c r="B50" s="53" t="s">
        <v>196</v>
      </c>
      <c r="C50" s="72">
        <f>SUM(C44:C49)</f>
        <v>114</v>
      </c>
      <c r="D50" s="40">
        <f t="shared" ref="D50:R50" si="19">SUM(D44:D49)</f>
        <v>1</v>
      </c>
      <c r="E50" s="40">
        <f t="shared" si="19"/>
        <v>2</v>
      </c>
      <c r="F50" s="73">
        <f t="shared" si="19"/>
        <v>102</v>
      </c>
      <c r="G50" s="40">
        <f t="shared" si="19"/>
        <v>97</v>
      </c>
      <c r="H50" s="40">
        <f t="shared" si="19"/>
        <v>5</v>
      </c>
      <c r="I50" s="40">
        <f t="shared" si="19"/>
        <v>0</v>
      </c>
      <c r="J50" s="40">
        <f t="shared" si="19"/>
        <v>0</v>
      </c>
      <c r="K50" s="40">
        <f t="shared" si="19"/>
        <v>0</v>
      </c>
      <c r="L50" s="40">
        <f t="shared" si="19"/>
        <v>0</v>
      </c>
      <c r="M50" s="40">
        <f t="shared" si="19"/>
        <v>9</v>
      </c>
      <c r="N50" s="73">
        <f t="shared" si="19"/>
        <v>0</v>
      </c>
      <c r="O50" s="40">
        <f t="shared" si="19"/>
        <v>0</v>
      </c>
      <c r="P50" s="40">
        <f t="shared" si="19"/>
        <v>0</v>
      </c>
      <c r="Q50" s="40">
        <f t="shared" si="19"/>
        <v>0</v>
      </c>
      <c r="R50" s="40">
        <f t="shared" si="19"/>
        <v>0</v>
      </c>
      <c r="S50" s="35"/>
      <c r="T50" s="2"/>
      <c r="U50" s="2"/>
      <c r="V50" s="2"/>
      <c r="W50" s="2"/>
      <c r="X50" s="35"/>
      <c r="Y50" s="2"/>
      <c r="Z50" s="2"/>
      <c r="AA50" s="2"/>
      <c r="AB50" s="4"/>
      <c r="AC50" s="67"/>
    </row>
    <row r="51" spans="1:29" ht="15.75" hidden="1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4"/>
      <c r="AC51" s="67"/>
    </row>
    <row r="52" spans="1:29" ht="31.5" hidden="1" x14ac:dyDescent="0.25">
      <c r="A52" s="42" t="s">
        <v>57</v>
      </c>
      <c r="B52" s="8" t="s">
        <v>68</v>
      </c>
      <c r="C52" s="30">
        <f t="shared" ref="C52:C54" si="20">D52+E52+F52+J52+L52+M52+N52</f>
        <v>49</v>
      </c>
      <c r="D52" s="10">
        <v>0</v>
      </c>
      <c r="E52" s="10">
        <v>1</v>
      </c>
      <c r="F52" s="35">
        <f t="shared" ref="F52:F54" si="21">G52+H52+I52</f>
        <v>48</v>
      </c>
      <c r="G52" s="10">
        <v>46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35">
        <f t="shared" ref="N52:N54" si="22">O52+P52</f>
        <v>0</v>
      </c>
      <c r="O52" s="10">
        <v>0</v>
      </c>
      <c r="P52" s="10">
        <v>0</v>
      </c>
      <c r="Q52" s="10">
        <v>0</v>
      </c>
      <c r="R52" s="10">
        <v>0</v>
      </c>
      <c r="S52" s="35"/>
      <c r="T52" s="10"/>
      <c r="U52" s="10"/>
      <c r="V52" s="10"/>
      <c r="W52" s="10"/>
      <c r="X52" s="35"/>
      <c r="Y52" s="10"/>
      <c r="Z52" s="10"/>
      <c r="AA52" s="10"/>
      <c r="AB52" s="4"/>
      <c r="AC52" s="67"/>
    </row>
    <row r="53" spans="1:29" ht="31.5" hidden="1" x14ac:dyDescent="0.25">
      <c r="A53" s="42" t="s">
        <v>58</v>
      </c>
      <c r="B53" s="8" t="s">
        <v>69</v>
      </c>
      <c r="C53" s="30">
        <f t="shared" si="20"/>
        <v>0</v>
      </c>
      <c r="D53" s="10">
        <v>0</v>
      </c>
      <c r="E53" s="10">
        <v>0</v>
      </c>
      <c r="F53" s="35">
        <f t="shared" si="21"/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35">
        <f t="shared" si="22"/>
        <v>0</v>
      </c>
      <c r="O53" s="10">
        <v>0</v>
      </c>
      <c r="P53" s="10">
        <v>0</v>
      </c>
      <c r="Q53" s="10">
        <v>0</v>
      </c>
      <c r="R53" s="10">
        <v>0</v>
      </c>
      <c r="S53" s="35"/>
      <c r="T53" s="10"/>
      <c r="U53" s="10"/>
      <c r="V53" s="10"/>
      <c r="W53" s="10"/>
      <c r="X53" s="35"/>
      <c r="Y53" s="10"/>
      <c r="Z53" s="10"/>
      <c r="AA53" s="10"/>
      <c r="AB53" s="4"/>
      <c r="AC53" s="67"/>
    </row>
    <row r="54" spans="1:29" ht="15.75" hidden="1" x14ac:dyDescent="0.25">
      <c r="A54" s="42" t="s">
        <v>62</v>
      </c>
      <c r="B54" s="8" t="s">
        <v>70</v>
      </c>
      <c r="C54" s="30">
        <f t="shared" si="20"/>
        <v>0</v>
      </c>
      <c r="D54" s="10">
        <v>0</v>
      </c>
      <c r="E54" s="10">
        <v>0</v>
      </c>
      <c r="F54" s="35">
        <f t="shared" si="21"/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35">
        <f t="shared" si="22"/>
        <v>0</v>
      </c>
      <c r="O54" s="10">
        <v>0</v>
      </c>
      <c r="P54" s="10">
        <v>0</v>
      </c>
      <c r="Q54" s="10">
        <v>0</v>
      </c>
      <c r="R54" s="10">
        <v>0</v>
      </c>
      <c r="S54" s="35"/>
      <c r="T54" s="10"/>
      <c r="U54" s="10"/>
      <c r="V54" s="10"/>
      <c r="W54" s="10"/>
      <c r="X54" s="35"/>
      <c r="Y54" s="10"/>
      <c r="Z54" s="10"/>
      <c r="AA54" s="10"/>
      <c r="AB54" s="4"/>
      <c r="AC54" s="67"/>
    </row>
    <row r="55" spans="1:29" ht="15.75" x14ac:dyDescent="0.25">
      <c r="A55" s="58" t="s">
        <v>39</v>
      </c>
      <c r="B55" s="53" t="s">
        <v>198</v>
      </c>
      <c r="C55" s="72">
        <f>SUM(C52:C54)</f>
        <v>49</v>
      </c>
      <c r="D55" s="40">
        <f t="shared" ref="D55:R55" si="23">SUM(D52:D54)</f>
        <v>0</v>
      </c>
      <c r="E55" s="40">
        <f t="shared" si="23"/>
        <v>1</v>
      </c>
      <c r="F55" s="73">
        <f t="shared" si="23"/>
        <v>48</v>
      </c>
      <c r="G55" s="40">
        <f t="shared" si="23"/>
        <v>46</v>
      </c>
      <c r="H55" s="40">
        <f t="shared" si="23"/>
        <v>2</v>
      </c>
      <c r="I55" s="40">
        <f t="shared" si="23"/>
        <v>0</v>
      </c>
      <c r="J55" s="40">
        <f t="shared" si="23"/>
        <v>0</v>
      </c>
      <c r="K55" s="40">
        <f t="shared" si="23"/>
        <v>0</v>
      </c>
      <c r="L55" s="40">
        <f t="shared" si="23"/>
        <v>0</v>
      </c>
      <c r="M55" s="40">
        <f t="shared" si="23"/>
        <v>0</v>
      </c>
      <c r="N55" s="73">
        <f t="shared" si="23"/>
        <v>0</v>
      </c>
      <c r="O55" s="40">
        <f t="shared" si="23"/>
        <v>0</v>
      </c>
      <c r="P55" s="40">
        <f t="shared" si="23"/>
        <v>0</v>
      </c>
      <c r="Q55" s="40">
        <f t="shared" si="23"/>
        <v>0</v>
      </c>
      <c r="R55" s="40">
        <f t="shared" si="23"/>
        <v>0</v>
      </c>
      <c r="S55" s="36"/>
      <c r="T55" s="10"/>
      <c r="U55" s="10"/>
      <c r="V55" s="10"/>
      <c r="W55" s="10"/>
      <c r="X55" s="36"/>
      <c r="Y55" s="10"/>
      <c r="Z55" s="10"/>
      <c r="AA55" s="10"/>
      <c r="AB55" s="4"/>
      <c r="AC55" s="67"/>
    </row>
    <row r="56" spans="1:29" ht="13.5" hidden="1" customHeight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4"/>
      <c r="AC56" s="67"/>
    </row>
    <row r="57" spans="1:29" ht="30.75" hidden="1" customHeight="1" x14ac:dyDescent="0.25">
      <c r="A57" s="42" t="s">
        <v>63</v>
      </c>
      <c r="B57" s="8" t="s">
        <v>184</v>
      </c>
      <c r="C57" s="30">
        <f t="shared" ref="C57:C59" si="24">D57+E57+F57+J57+L57+M57+N57</f>
        <v>2</v>
      </c>
      <c r="D57" s="10">
        <v>0</v>
      </c>
      <c r="E57" s="10">
        <v>0</v>
      </c>
      <c r="F57" s="35">
        <f t="shared" ref="F57:F59" si="25">G57+H57+I57</f>
        <v>2</v>
      </c>
      <c r="G57" s="10">
        <v>2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35">
        <f t="shared" ref="N57:N59" si="26">O57+P57</f>
        <v>0</v>
      </c>
      <c r="O57" s="10">
        <v>0</v>
      </c>
      <c r="P57" s="10">
        <v>0</v>
      </c>
      <c r="Q57" s="10">
        <v>0</v>
      </c>
      <c r="R57" s="10">
        <v>0</v>
      </c>
      <c r="S57" s="35"/>
      <c r="T57" s="10"/>
      <c r="U57" s="10"/>
      <c r="V57" s="10"/>
      <c r="W57" s="10"/>
      <c r="X57" s="35"/>
      <c r="Y57" s="10"/>
      <c r="Z57" s="10"/>
      <c r="AA57" s="10"/>
      <c r="AB57" s="4"/>
      <c r="AC57" s="67"/>
    </row>
    <row r="58" spans="1:29" ht="15.75" hidden="1" x14ac:dyDescent="0.25">
      <c r="A58" s="42" t="s">
        <v>64</v>
      </c>
      <c r="B58" s="8" t="s">
        <v>71</v>
      </c>
      <c r="C58" s="30">
        <f t="shared" si="24"/>
        <v>2</v>
      </c>
      <c r="D58" s="10">
        <v>0</v>
      </c>
      <c r="E58" s="10">
        <v>0</v>
      </c>
      <c r="F58" s="35">
        <f t="shared" si="25"/>
        <v>2</v>
      </c>
      <c r="G58" s="10">
        <v>2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35">
        <f t="shared" si="26"/>
        <v>0</v>
      </c>
      <c r="O58" s="10">
        <v>0</v>
      </c>
      <c r="P58" s="10">
        <v>0</v>
      </c>
      <c r="Q58" s="10">
        <v>0</v>
      </c>
      <c r="R58" s="10">
        <v>0</v>
      </c>
      <c r="S58" s="35"/>
      <c r="T58" s="10"/>
      <c r="U58" s="10"/>
      <c r="V58" s="10"/>
      <c r="W58" s="10"/>
      <c r="X58" s="35"/>
      <c r="Y58" s="10"/>
      <c r="Z58" s="10"/>
      <c r="AA58" s="10"/>
      <c r="AB58" s="4"/>
      <c r="AC58" s="67"/>
    </row>
    <row r="59" spans="1:29" ht="15.75" hidden="1" x14ac:dyDescent="0.25">
      <c r="A59" s="42" t="s">
        <v>65</v>
      </c>
      <c r="B59" s="8" t="s">
        <v>72</v>
      </c>
      <c r="C59" s="30">
        <f t="shared" si="24"/>
        <v>0</v>
      </c>
      <c r="D59" s="10">
        <v>0</v>
      </c>
      <c r="E59" s="10">
        <v>0</v>
      </c>
      <c r="F59" s="35">
        <f t="shared" si="25"/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35">
        <f t="shared" si="26"/>
        <v>0</v>
      </c>
      <c r="O59" s="10">
        <v>0</v>
      </c>
      <c r="P59" s="10">
        <v>0</v>
      </c>
      <c r="Q59" s="10">
        <v>0</v>
      </c>
      <c r="R59" s="10">
        <v>0</v>
      </c>
      <c r="S59" s="35"/>
      <c r="T59" s="10"/>
      <c r="U59" s="10"/>
      <c r="V59" s="10"/>
      <c r="W59" s="10"/>
      <c r="X59" s="35"/>
      <c r="Y59" s="10"/>
      <c r="Z59" s="10"/>
      <c r="AA59" s="10"/>
      <c r="AB59" s="4"/>
      <c r="AC59" s="67"/>
    </row>
    <row r="60" spans="1:29" ht="15.75" x14ac:dyDescent="0.25">
      <c r="A60" s="58" t="s">
        <v>40</v>
      </c>
      <c r="B60" s="54" t="s">
        <v>206</v>
      </c>
      <c r="C60" s="72">
        <f>SUM(C57:C59)</f>
        <v>4</v>
      </c>
      <c r="D60" s="40">
        <f t="shared" ref="D60:R60" si="27">SUM(D57:D59)</f>
        <v>0</v>
      </c>
      <c r="E60" s="40">
        <f t="shared" si="27"/>
        <v>0</v>
      </c>
      <c r="F60" s="73">
        <f t="shared" si="27"/>
        <v>4</v>
      </c>
      <c r="G60" s="40">
        <f t="shared" si="27"/>
        <v>4</v>
      </c>
      <c r="H60" s="40">
        <f t="shared" si="27"/>
        <v>0</v>
      </c>
      <c r="I60" s="40">
        <f t="shared" si="27"/>
        <v>0</v>
      </c>
      <c r="J60" s="40">
        <f t="shared" si="27"/>
        <v>0</v>
      </c>
      <c r="K60" s="40">
        <f t="shared" si="27"/>
        <v>0</v>
      </c>
      <c r="L60" s="40">
        <f t="shared" si="27"/>
        <v>0</v>
      </c>
      <c r="M60" s="40">
        <f t="shared" si="27"/>
        <v>0</v>
      </c>
      <c r="N60" s="73">
        <f t="shared" si="27"/>
        <v>0</v>
      </c>
      <c r="O60" s="40">
        <f t="shared" si="27"/>
        <v>0</v>
      </c>
      <c r="P60" s="40">
        <f t="shared" si="27"/>
        <v>0</v>
      </c>
      <c r="Q60" s="40">
        <f t="shared" si="27"/>
        <v>0</v>
      </c>
      <c r="R60" s="40">
        <f t="shared" si="27"/>
        <v>0</v>
      </c>
      <c r="S60" s="36"/>
      <c r="T60" s="10"/>
      <c r="U60" s="10"/>
      <c r="V60" s="10"/>
      <c r="W60" s="10"/>
      <c r="X60" s="36"/>
      <c r="Y60" s="10"/>
      <c r="Z60" s="10"/>
      <c r="AA60" s="10"/>
      <c r="AB60" s="4"/>
      <c r="AC60" s="67"/>
    </row>
    <row r="61" spans="1:29" ht="15.75" hidden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4"/>
      <c r="AC61" s="67"/>
    </row>
    <row r="62" spans="1:29" ht="15.75" hidden="1" x14ac:dyDescent="0.25">
      <c r="A62" s="42" t="s">
        <v>66</v>
      </c>
      <c r="B62" s="8" t="s">
        <v>81</v>
      </c>
      <c r="C62" s="30">
        <f t="shared" ref="C62" si="28">D62+E62+F62+J62+L62+M62+N62</f>
        <v>0</v>
      </c>
      <c r="D62" s="10">
        <v>0</v>
      </c>
      <c r="E62" s="10">
        <v>0</v>
      </c>
      <c r="F62" s="35">
        <f t="shared" ref="F62" si="29">G62+H62+I62</f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35">
        <f t="shared" ref="N62:N64" si="30">O62+P62</f>
        <v>0</v>
      </c>
      <c r="O62" s="10">
        <v>0</v>
      </c>
      <c r="P62" s="10">
        <v>0</v>
      </c>
      <c r="Q62" s="10">
        <v>0</v>
      </c>
      <c r="R62" s="10">
        <v>0</v>
      </c>
      <c r="S62" s="35"/>
      <c r="T62" s="10"/>
      <c r="U62" s="10"/>
      <c r="V62" s="10"/>
      <c r="W62" s="10"/>
      <c r="X62" s="35"/>
      <c r="Y62" s="10"/>
      <c r="Z62" s="10"/>
      <c r="AA62" s="10"/>
      <c r="AB62" s="4"/>
      <c r="AC62" s="67"/>
    </row>
    <row r="63" spans="1:29" ht="31.5" hidden="1" x14ac:dyDescent="0.25">
      <c r="A63" s="42" t="s">
        <v>67</v>
      </c>
      <c r="B63" s="8" t="s">
        <v>82</v>
      </c>
      <c r="C63" s="30">
        <v>1</v>
      </c>
      <c r="D63" s="10">
        <v>0</v>
      </c>
      <c r="E63" s="10">
        <v>0</v>
      </c>
      <c r="F63" s="35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35">
        <f t="shared" si="30"/>
        <v>0</v>
      </c>
      <c r="O63" s="10">
        <v>0</v>
      </c>
      <c r="P63" s="10">
        <v>0</v>
      </c>
      <c r="Q63" s="10"/>
      <c r="R63" s="10"/>
      <c r="S63" s="35"/>
      <c r="T63" s="10"/>
      <c r="U63" s="10"/>
      <c r="V63" s="10"/>
      <c r="W63" s="10"/>
      <c r="X63" s="35"/>
      <c r="Y63" s="10"/>
      <c r="Z63" s="10"/>
      <c r="AA63" s="10"/>
      <c r="AB63" s="4"/>
      <c r="AC63" s="67"/>
    </row>
    <row r="64" spans="1:29" ht="15.75" hidden="1" x14ac:dyDescent="0.25">
      <c r="A64" s="42" t="s">
        <v>73</v>
      </c>
      <c r="B64" s="11" t="s">
        <v>77</v>
      </c>
      <c r="C64" s="30">
        <v>0</v>
      </c>
      <c r="D64" s="10">
        <v>0</v>
      </c>
      <c r="E64" s="10">
        <v>0</v>
      </c>
      <c r="F64" s="35">
        <v>0</v>
      </c>
      <c r="G64" s="10">
        <v>0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35">
        <f t="shared" si="30"/>
        <v>0</v>
      </c>
      <c r="O64" s="10">
        <v>0</v>
      </c>
      <c r="P64" s="10">
        <v>0</v>
      </c>
      <c r="Q64" s="10">
        <v>0</v>
      </c>
      <c r="R64" s="10">
        <v>0</v>
      </c>
      <c r="S64" s="35"/>
      <c r="T64" s="10"/>
      <c r="U64" s="10"/>
      <c r="V64" s="10"/>
      <c r="W64" s="10"/>
      <c r="X64" s="35"/>
      <c r="Y64" s="10"/>
      <c r="Z64" s="10"/>
      <c r="AA64" s="10"/>
      <c r="AB64" s="4"/>
      <c r="AC64" s="67"/>
    </row>
    <row r="65" spans="1:29" ht="15.75" x14ac:dyDescent="0.25">
      <c r="A65" s="58" t="s">
        <v>41</v>
      </c>
      <c r="B65" s="54" t="s">
        <v>199</v>
      </c>
      <c r="C65" s="72">
        <f>SUM(C62:C64)</f>
        <v>1</v>
      </c>
      <c r="D65" s="40">
        <f t="shared" ref="D65:R65" si="31">SUM(D62:D64)</f>
        <v>0</v>
      </c>
      <c r="E65" s="40">
        <f t="shared" si="31"/>
        <v>0</v>
      </c>
      <c r="F65" s="73">
        <f t="shared" si="31"/>
        <v>1</v>
      </c>
      <c r="G65" s="40">
        <f t="shared" si="31"/>
        <v>0</v>
      </c>
      <c r="H65" s="40">
        <f t="shared" si="31"/>
        <v>1</v>
      </c>
      <c r="I65" s="40">
        <f t="shared" si="31"/>
        <v>0</v>
      </c>
      <c r="J65" s="40">
        <f t="shared" si="31"/>
        <v>0</v>
      </c>
      <c r="K65" s="40">
        <f t="shared" si="31"/>
        <v>0</v>
      </c>
      <c r="L65" s="40">
        <f t="shared" si="31"/>
        <v>0</v>
      </c>
      <c r="M65" s="40">
        <f t="shared" si="31"/>
        <v>0</v>
      </c>
      <c r="N65" s="73">
        <f t="shared" si="31"/>
        <v>0</v>
      </c>
      <c r="O65" s="40">
        <f t="shared" si="31"/>
        <v>0</v>
      </c>
      <c r="P65" s="40">
        <f t="shared" si="31"/>
        <v>0</v>
      </c>
      <c r="Q65" s="40">
        <f t="shared" si="31"/>
        <v>0</v>
      </c>
      <c r="R65" s="40">
        <f t="shared" si="31"/>
        <v>0</v>
      </c>
      <c r="S65" s="36"/>
      <c r="T65" s="10"/>
      <c r="U65" s="10"/>
      <c r="V65" s="10"/>
      <c r="W65" s="10"/>
      <c r="X65" s="36"/>
      <c r="Y65" s="10"/>
      <c r="Z65" s="10"/>
      <c r="AA65" s="10"/>
      <c r="AB65" s="4"/>
      <c r="AC65" s="67"/>
    </row>
    <row r="66" spans="1:29" ht="15.75" hidden="1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4"/>
      <c r="AC66" s="67"/>
    </row>
    <row r="67" spans="1:29" ht="47.25" hidden="1" customHeight="1" x14ac:dyDescent="0.25">
      <c r="A67" s="42" t="s">
        <v>74</v>
      </c>
      <c r="B67" s="8" t="s">
        <v>200</v>
      </c>
      <c r="C67" s="32">
        <f t="shared" ref="C67:C72" si="32">D67+E67+F67+J67+L67+M67+N67</f>
        <v>43</v>
      </c>
      <c r="D67" s="10">
        <v>0</v>
      </c>
      <c r="E67" s="10">
        <v>0</v>
      </c>
      <c r="F67" s="36">
        <f t="shared" ref="F67:F72" si="33">G67+H67+I67</f>
        <v>41</v>
      </c>
      <c r="G67" s="10">
        <v>41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1</v>
      </c>
      <c r="N67" s="36">
        <f t="shared" ref="N67:N72" si="34">O67+P67</f>
        <v>1</v>
      </c>
      <c r="O67" s="10">
        <v>1</v>
      </c>
      <c r="P67" s="10">
        <v>0</v>
      </c>
      <c r="Q67" s="10">
        <v>0</v>
      </c>
      <c r="R67" s="10">
        <v>0</v>
      </c>
      <c r="S67" s="35"/>
      <c r="T67" s="10"/>
      <c r="U67" s="10"/>
      <c r="V67" s="10"/>
      <c r="W67" s="10"/>
      <c r="X67" s="35"/>
      <c r="Y67" s="10"/>
      <c r="Z67" s="10"/>
      <c r="AA67" s="10"/>
      <c r="AB67" s="4"/>
      <c r="AC67" s="67"/>
    </row>
    <row r="68" spans="1:29" ht="31.5" hidden="1" customHeight="1" x14ac:dyDescent="0.25">
      <c r="A68" s="42" t="s">
        <v>75</v>
      </c>
      <c r="B68" s="8" t="s">
        <v>87</v>
      </c>
      <c r="C68" s="32">
        <f t="shared" si="32"/>
        <v>96</v>
      </c>
      <c r="D68" s="10">
        <v>0</v>
      </c>
      <c r="E68" s="10">
        <v>1</v>
      </c>
      <c r="F68" s="36">
        <f t="shared" si="33"/>
        <v>92</v>
      </c>
      <c r="G68" s="10">
        <v>71</v>
      </c>
      <c r="H68" s="10">
        <v>21</v>
      </c>
      <c r="I68" s="10">
        <v>0</v>
      </c>
      <c r="J68" s="10">
        <v>0</v>
      </c>
      <c r="K68" s="10">
        <v>0</v>
      </c>
      <c r="L68" s="10">
        <v>0</v>
      </c>
      <c r="M68" s="10">
        <v>2</v>
      </c>
      <c r="N68" s="36">
        <f t="shared" si="34"/>
        <v>1</v>
      </c>
      <c r="O68" s="10">
        <v>1</v>
      </c>
      <c r="P68" s="10">
        <v>0</v>
      </c>
      <c r="Q68" s="10">
        <v>15</v>
      </c>
      <c r="R68" s="10">
        <v>30</v>
      </c>
      <c r="S68" s="35"/>
      <c r="T68" s="10"/>
      <c r="U68" s="10"/>
      <c r="V68" s="10"/>
      <c r="W68" s="10"/>
      <c r="X68" s="35"/>
      <c r="Y68" s="10"/>
      <c r="Z68" s="10"/>
      <c r="AA68" s="10"/>
      <c r="AB68" s="4"/>
      <c r="AC68" s="67"/>
    </row>
    <row r="69" spans="1:29" ht="31.5" hidden="1" customHeight="1" x14ac:dyDescent="0.25">
      <c r="A69" s="42" t="s">
        <v>76</v>
      </c>
      <c r="B69" s="8" t="s">
        <v>207</v>
      </c>
      <c r="C69" s="32">
        <f t="shared" si="32"/>
        <v>0</v>
      </c>
      <c r="D69" s="10">
        <v>0</v>
      </c>
      <c r="E69" s="10">
        <v>0</v>
      </c>
      <c r="F69" s="36">
        <f t="shared" si="33"/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36">
        <f t="shared" si="34"/>
        <v>0</v>
      </c>
      <c r="O69" s="10">
        <v>0</v>
      </c>
      <c r="P69" s="10">
        <v>0</v>
      </c>
      <c r="Q69" s="10">
        <v>0</v>
      </c>
      <c r="R69" s="10">
        <v>0</v>
      </c>
      <c r="S69" s="35"/>
      <c r="T69" s="10"/>
      <c r="U69" s="10"/>
      <c r="V69" s="10"/>
      <c r="W69" s="10"/>
      <c r="X69" s="35"/>
      <c r="Y69" s="10"/>
      <c r="Z69" s="10"/>
      <c r="AA69" s="10"/>
      <c r="AB69" s="4"/>
      <c r="AC69" s="67"/>
    </row>
    <row r="70" spans="1:29" ht="31.5" hidden="1" customHeight="1" x14ac:dyDescent="0.25">
      <c r="A70" s="42" t="s">
        <v>79</v>
      </c>
      <c r="B70" s="8" t="s">
        <v>88</v>
      </c>
      <c r="C70" s="32">
        <f t="shared" si="32"/>
        <v>25</v>
      </c>
      <c r="D70" s="10">
        <v>1</v>
      </c>
      <c r="E70" s="10">
        <v>0</v>
      </c>
      <c r="F70" s="36">
        <f t="shared" si="33"/>
        <v>23</v>
      </c>
      <c r="G70" s="10">
        <v>23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36">
        <f t="shared" si="34"/>
        <v>0</v>
      </c>
      <c r="O70" s="10">
        <v>0</v>
      </c>
      <c r="P70" s="10">
        <v>0</v>
      </c>
      <c r="Q70" s="10">
        <v>0</v>
      </c>
      <c r="R70" s="10">
        <v>0</v>
      </c>
      <c r="S70" s="35"/>
      <c r="T70" s="10"/>
      <c r="U70" s="10"/>
      <c r="V70" s="10"/>
      <c r="W70" s="10"/>
      <c r="X70" s="35"/>
      <c r="Y70" s="10"/>
      <c r="Z70" s="10"/>
      <c r="AA70" s="10"/>
      <c r="AB70" s="4"/>
      <c r="AC70" s="67"/>
    </row>
    <row r="71" spans="1:29" ht="15.75" hidden="1" customHeight="1" x14ac:dyDescent="0.25">
      <c r="A71" s="42" t="s">
        <v>80</v>
      </c>
      <c r="B71" s="8" t="s">
        <v>89</v>
      </c>
      <c r="C71" s="32">
        <f t="shared" si="32"/>
        <v>6</v>
      </c>
      <c r="D71" s="10">
        <v>0</v>
      </c>
      <c r="E71" s="10">
        <v>0</v>
      </c>
      <c r="F71" s="36">
        <f t="shared" si="33"/>
        <v>6</v>
      </c>
      <c r="G71" s="10">
        <v>1</v>
      </c>
      <c r="H71" s="10">
        <v>0</v>
      </c>
      <c r="I71" s="10">
        <v>5</v>
      </c>
      <c r="J71" s="10">
        <v>0</v>
      </c>
      <c r="K71" s="10">
        <v>0</v>
      </c>
      <c r="L71" s="10">
        <v>0</v>
      </c>
      <c r="M71" s="10">
        <v>0</v>
      </c>
      <c r="N71" s="36">
        <f t="shared" si="34"/>
        <v>0</v>
      </c>
      <c r="O71" s="10">
        <v>0</v>
      </c>
      <c r="P71" s="10">
        <v>0</v>
      </c>
      <c r="Q71" s="10">
        <v>0</v>
      </c>
      <c r="R71" s="10">
        <v>0</v>
      </c>
      <c r="S71" s="35"/>
      <c r="T71" s="10"/>
      <c r="U71" s="10"/>
      <c r="V71" s="10"/>
      <c r="W71" s="10"/>
      <c r="X71" s="35"/>
      <c r="Y71" s="10"/>
      <c r="Z71" s="10"/>
      <c r="AA71" s="10"/>
      <c r="AB71" s="4"/>
      <c r="AC71" s="67"/>
    </row>
    <row r="72" spans="1:29" ht="31.5" hidden="1" customHeight="1" x14ac:dyDescent="0.25">
      <c r="A72" s="42" t="s">
        <v>83</v>
      </c>
      <c r="B72" s="12" t="s">
        <v>90</v>
      </c>
      <c r="C72" s="32">
        <f t="shared" si="32"/>
        <v>50</v>
      </c>
      <c r="D72" s="10">
        <v>0</v>
      </c>
      <c r="E72" s="10">
        <v>1</v>
      </c>
      <c r="F72" s="36">
        <f t="shared" si="33"/>
        <v>47</v>
      </c>
      <c r="G72" s="10">
        <v>41</v>
      </c>
      <c r="H72" s="10">
        <v>6</v>
      </c>
      <c r="I72" s="10">
        <v>0</v>
      </c>
      <c r="J72" s="10">
        <v>0</v>
      </c>
      <c r="K72" s="10">
        <v>0</v>
      </c>
      <c r="L72" s="10">
        <v>0</v>
      </c>
      <c r="M72" s="10">
        <v>1</v>
      </c>
      <c r="N72" s="36">
        <f t="shared" si="34"/>
        <v>1</v>
      </c>
      <c r="O72" s="10">
        <v>1</v>
      </c>
      <c r="P72" s="10">
        <v>0</v>
      </c>
      <c r="Q72" s="10">
        <v>0</v>
      </c>
      <c r="R72" s="10">
        <v>0</v>
      </c>
      <c r="S72" s="35"/>
      <c r="T72" s="10"/>
      <c r="U72" s="10"/>
      <c r="V72" s="10"/>
      <c r="W72" s="10"/>
      <c r="X72" s="35"/>
      <c r="Y72" s="10"/>
      <c r="Z72" s="10"/>
      <c r="AA72" s="10"/>
      <c r="AB72" s="4"/>
      <c r="AC72" s="67"/>
    </row>
    <row r="73" spans="1:29" ht="31.5" x14ac:dyDescent="0.25">
      <c r="A73" s="58" t="s">
        <v>42</v>
      </c>
      <c r="B73" s="54" t="s">
        <v>78</v>
      </c>
      <c r="C73" s="72">
        <f>SUM(C67:C72)</f>
        <v>220</v>
      </c>
      <c r="D73" s="75">
        <f t="shared" ref="D73:R73" si="35">SUM(D67:D72)</f>
        <v>1</v>
      </c>
      <c r="E73" s="75">
        <f t="shared" si="35"/>
        <v>2</v>
      </c>
      <c r="F73" s="73">
        <f t="shared" si="35"/>
        <v>209</v>
      </c>
      <c r="G73" s="75">
        <f t="shared" si="35"/>
        <v>177</v>
      </c>
      <c r="H73" s="75">
        <f t="shared" si="35"/>
        <v>27</v>
      </c>
      <c r="I73" s="75">
        <f t="shared" si="35"/>
        <v>5</v>
      </c>
      <c r="J73" s="75">
        <f t="shared" si="35"/>
        <v>0</v>
      </c>
      <c r="K73" s="75">
        <f t="shared" si="35"/>
        <v>0</v>
      </c>
      <c r="L73" s="75">
        <f t="shared" si="35"/>
        <v>0</v>
      </c>
      <c r="M73" s="75">
        <f t="shared" si="35"/>
        <v>5</v>
      </c>
      <c r="N73" s="73">
        <f t="shared" si="35"/>
        <v>3</v>
      </c>
      <c r="O73" s="75">
        <f t="shared" si="35"/>
        <v>3</v>
      </c>
      <c r="P73" s="75">
        <f t="shared" si="35"/>
        <v>0</v>
      </c>
      <c r="Q73" s="75">
        <f t="shared" si="35"/>
        <v>15</v>
      </c>
      <c r="R73" s="75">
        <f t="shared" si="35"/>
        <v>30</v>
      </c>
      <c r="S73" s="36"/>
      <c r="T73" s="26"/>
      <c r="U73" s="26"/>
      <c r="V73" s="26"/>
      <c r="W73" s="26"/>
      <c r="X73" s="36"/>
      <c r="Y73" s="26"/>
      <c r="Z73" s="26"/>
      <c r="AA73" s="26"/>
      <c r="AB73" s="4"/>
      <c r="AC73" s="67"/>
    </row>
    <row r="74" spans="1:29" ht="15.75" hidden="1" x14ac:dyDescent="0.25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4"/>
      <c r="AC74" s="67"/>
    </row>
    <row r="75" spans="1:29" ht="15.75" hidden="1" x14ac:dyDescent="0.25">
      <c r="A75" s="42" t="s">
        <v>84</v>
      </c>
      <c r="B75" s="8" t="s">
        <v>208</v>
      </c>
      <c r="C75" s="30">
        <f t="shared" ref="C75:C87" si="36">D75+E75+F75+J75+L75+M75+N75</f>
        <v>1</v>
      </c>
      <c r="D75" s="10">
        <v>0</v>
      </c>
      <c r="E75" s="10">
        <v>0</v>
      </c>
      <c r="F75" s="35">
        <f t="shared" ref="F75:F87" si="37">G75+H75+I75</f>
        <v>1</v>
      </c>
      <c r="G75" s="10">
        <v>1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35">
        <f t="shared" ref="N75:N87" si="38">O75+P75</f>
        <v>0</v>
      </c>
      <c r="O75" s="10">
        <v>0</v>
      </c>
      <c r="P75" s="10">
        <v>0</v>
      </c>
      <c r="Q75" s="10">
        <v>0</v>
      </c>
      <c r="R75" s="10">
        <v>0</v>
      </c>
      <c r="S75" s="35"/>
      <c r="T75" s="10"/>
      <c r="U75" s="10"/>
      <c r="V75" s="10"/>
      <c r="W75" s="10"/>
      <c r="X75" s="35"/>
      <c r="Y75" s="10"/>
      <c r="Z75" s="10"/>
      <c r="AA75" s="10"/>
      <c r="AB75" s="4"/>
      <c r="AC75" s="67"/>
    </row>
    <row r="76" spans="1:29" ht="15.75" hidden="1" x14ac:dyDescent="0.25">
      <c r="A76" s="42" t="s">
        <v>85</v>
      </c>
      <c r="B76" s="8" t="s">
        <v>201</v>
      </c>
      <c r="C76" s="30">
        <f t="shared" si="36"/>
        <v>72</v>
      </c>
      <c r="D76" s="10">
        <v>2</v>
      </c>
      <c r="E76" s="10">
        <v>0</v>
      </c>
      <c r="F76" s="35">
        <f t="shared" si="37"/>
        <v>64</v>
      </c>
      <c r="G76" s="10">
        <v>50</v>
      </c>
      <c r="H76" s="10">
        <v>14</v>
      </c>
      <c r="I76" s="10">
        <v>0</v>
      </c>
      <c r="J76" s="10">
        <v>0</v>
      </c>
      <c r="K76" s="10">
        <v>0</v>
      </c>
      <c r="L76" s="10">
        <v>0</v>
      </c>
      <c r="M76" s="10">
        <v>3</v>
      </c>
      <c r="N76" s="35">
        <f t="shared" si="38"/>
        <v>3</v>
      </c>
      <c r="O76" s="10">
        <v>3</v>
      </c>
      <c r="P76" s="10">
        <v>0</v>
      </c>
      <c r="Q76" s="10">
        <v>18</v>
      </c>
      <c r="R76" s="10">
        <v>10</v>
      </c>
      <c r="S76" s="35"/>
      <c r="T76" s="10"/>
      <c r="U76" s="10"/>
      <c r="V76" s="10"/>
      <c r="W76" s="10"/>
      <c r="X76" s="35"/>
      <c r="Y76" s="10"/>
      <c r="Z76" s="10"/>
      <c r="AA76" s="10"/>
      <c r="AB76" s="4"/>
      <c r="AC76" s="67"/>
    </row>
    <row r="77" spans="1:29" ht="31.5" hidden="1" x14ac:dyDescent="0.25">
      <c r="A77" s="42" t="s">
        <v>86</v>
      </c>
      <c r="B77" s="8" t="s">
        <v>210</v>
      </c>
      <c r="C77" s="30">
        <f t="shared" si="36"/>
        <v>1</v>
      </c>
      <c r="D77" s="10">
        <v>0</v>
      </c>
      <c r="E77" s="10">
        <v>0</v>
      </c>
      <c r="F77" s="35">
        <f t="shared" si="37"/>
        <v>1</v>
      </c>
      <c r="G77" s="10">
        <v>1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35">
        <f t="shared" si="38"/>
        <v>0</v>
      </c>
      <c r="O77" s="10">
        <v>0</v>
      </c>
      <c r="P77" s="10">
        <v>0</v>
      </c>
      <c r="Q77" s="10">
        <v>0</v>
      </c>
      <c r="R77" s="10">
        <v>0</v>
      </c>
      <c r="S77" s="35"/>
      <c r="T77" s="10"/>
      <c r="U77" s="10"/>
      <c r="V77" s="10"/>
      <c r="W77" s="10"/>
      <c r="X77" s="35"/>
      <c r="Y77" s="10"/>
      <c r="Z77" s="10"/>
      <c r="AA77" s="10"/>
      <c r="AB77" s="4"/>
      <c r="AC77" s="67"/>
    </row>
    <row r="78" spans="1:29" ht="31.5" hidden="1" x14ac:dyDescent="0.25">
      <c r="A78" s="42" t="s">
        <v>91</v>
      </c>
      <c r="B78" s="12" t="s">
        <v>202</v>
      </c>
      <c r="C78" s="30">
        <f t="shared" si="36"/>
        <v>1</v>
      </c>
      <c r="D78" s="2">
        <v>0</v>
      </c>
      <c r="E78" s="2">
        <v>0</v>
      </c>
      <c r="F78" s="35">
        <f t="shared" si="37"/>
        <v>1</v>
      </c>
      <c r="G78" s="2">
        <v>0</v>
      </c>
      <c r="H78" s="2">
        <v>1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35">
        <f t="shared" si="38"/>
        <v>0</v>
      </c>
      <c r="O78" s="2">
        <v>0</v>
      </c>
      <c r="P78" s="2">
        <v>0</v>
      </c>
      <c r="Q78" s="2">
        <v>0</v>
      </c>
      <c r="R78" s="2">
        <v>0</v>
      </c>
      <c r="S78" s="35"/>
      <c r="T78" s="2"/>
      <c r="U78" s="2"/>
      <c r="V78" s="2"/>
      <c r="W78" s="2"/>
      <c r="X78" s="35"/>
      <c r="Y78" s="2"/>
      <c r="Z78" s="2"/>
      <c r="AA78" s="2"/>
      <c r="AB78" s="4"/>
      <c r="AC78" s="67"/>
    </row>
    <row r="79" spans="1:29" ht="15.75" hidden="1" x14ac:dyDescent="0.25">
      <c r="A79" s="42" t="s">
        <v>92</v>
      </c>
      <c r="B79" s="8" t="s">
        <v>105</v>
      </c>
      <c r="C79" s="30">
        <f t="shared" si="36"/>
        <v>1</v>
      </c>
      <c r="D79" s="14">
        <v>0</v>
      </c>
      <c r="E79" s="14">
        <v>0</v>
      </c>
      <c r="F79" s="35">
        <f t="shared" si="37"/>
        <v>1</v>
      </c>
      <c r="G79" s="14">
        <v>1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35">
        <f t="shared" si="38"/>
        <v>0</v>
      </c>
      <c r="O79" s="14">
        <v>0</v>
      </c>
      <c r="P79" s="14">
        <v>0</v>
      </c>
      <c r="Q79" s="14">
        <v>0</v>
      </c>
      <c r="R79" s="14">
        <v>0</v>
      </c>
      <c r="S79" s="35"/>
      <c r="T79" s="14"/>
      <c r="U79" s="14"/>
      <c r="V79" s="14"/>
      <c r="W79" s="14"/>
      <c r="X79" s="35"/>
      <c r="Y79" s="14"/>
      <c r="Z79" s="14"/>
      <c r="AA79" s="14"/>
      <c r="AB79" s="4"/>
      <c r="AC79" s="67"/>
    </row>
    <row r="80" spans="1:29" ht="15.75" hidden="1" x14ac:dyDescent="0.25">
      <c r="A80" s="42" t="s">
        <v>93</v>
      </c>
      <c r="B80" s="8" t="s">
        <v>106</v>
      </c>
      <c r="C80" s="30">
        <f t="shared" si="36"/>
        <v>0</v>
      </c>
      <c r="D80" s="14">
        <v>0</v>
      </c>
      <c r="E80" s="14">
        <v>0</v>
      </c>
      <c r="F80" s="35">
        <f t="shared" si="37"/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35">
        <f t="shared" si="38"/>
        <v>0</v>
      </c>
      <c r="O80" s="14">
        <v>0</v>
      </c>
      <c r="P80" s="14">
        <v>0</v>
      </c>
      <c r="Q80" s="14">
        <v>0</v>
      </c>
      <c r="R80" s="14">
        <v>0</v>
      </c>
      <c r="S80" s="35"/>
      <c r="T80" s="14"/>
      <c r="U80" s="14"/>
      <c r="V80" s="14"/>
      <c r="W80" s="14"/>
      <c r="X80" s="35"/>
      <c r="Y80" s="14"/>
      <c r="Z80" s="14"/>
      <c r="AA80" s="14"/>
      <c r="AB80" s="4"/>
      <c r="AC80" s="67"/>
    </row>
    <row r="81" spans="1:29" ht="15.75" hidden="1" x14ac:dyDescent="0.25">
      <c r="A81" s="42" t="s">
        <v>95</v>
      </c>
      <c r="B81" s="8" t="s">
        <v>107</v>
      </c>
      <c r="C81" s="30">
        <f t="shared" si="36"/>
        <v>1</v>
      </c>
      <c r="D81" s="14">
        <v>0</v>
      </c>
      <c r="E81" s="14">
        <v>0</v>
      </c>
      <c r="F81" s="35">
        <f t="shared" si="37"/>
        <v>1</v>
      </c>
      <c r="G81" s="14">
        <v>1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35">
        <f t="shared" si="38"/>
        <v>0</v>
      </c>
      <c r="O81" s="14">
        <v>0</v>
      </c>
      <c r="P81" s="14">
        <v>0</v>
      </c>
      <c r="Q81" s="14">
        <v>0</v>
      </c>
      <c r="R81" s="14">
        <v>0</v>
      </c>
      <c r="S81" s="35"/>
      <c r="T81" s="14"/>
      <c r="U81" s="14"/>
      <c r="V81" s="14"/>
      <c r="W81" s="14"/>
      <c r="X81" s="35"/>
      <c r="Y81" s="14"/>
      <c r="Z81" s="14"/>
      <c r="AA81" s="14"/>
      <c r="AB81" s="4"/>
      <c r="AC81" s="67"/>
    </row>
    <row r="82" spans="1:29" ht="15.75" hidden="1" x14ac:dyDescent="0.25">
      <c r="A82" s="42" t="s">
        <v>96</v>
      </c>
      <c r="B82" s="8" t="s">
        <v>108</v>
      </c>
      <c r="C82" s="30">
        <f t="shared" si="36"/>
        <v>0</v>
      </c>
      <c r="D82" s="14">
        <v>0</v>
      </c>
      <c r="E82" s="14">
        <v>0</v>
      </c>
      <c r="F82" s="35">
        <f t="shared" si="37"/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35">
        <f t="shared" si="38"/>
        <v>0</v>
      </c>
      <c r="O82" s="14">
        <v>0</v>
      </c>
      <c r="P82" s="14">
        <v>0</v>
      </c>
      <c r="Q82" s="14">
        <v>0</v>
      </c>
      <c r="R82" s="14">
        <v>0</v>
      </c>
      <c r="S82" s="35"/>
      <c r="T82" s="14"/>
      <c r="U82" s="14"/>
      <c r="V82" s="14"/>
      <c r="W82" s="14"/>
      <c r="X82" s="35"/>
      <c r="Y82" s="14"/>
      <c r="Z82" s="14"/>
      <c r="AA82" s="14"/>
      <c r="AB82" s="4"/>
      <c r="AC82" s="67"/>
    </row>
    <row r="83" spans="1:29" ht="31.5" hidden="1" x14ac:dyDescent="0.25">
      <c r="A83" s="42" t="s">
        <v>97</v>
      </c>
      <c r="B83" s="8" t="s">
        <v>209</v>
      </c>
      <c r="C83" s="30">
        <f t="shared" si="36"/>
        <v>1</v>
      </c>
      <c r="D83" s="14">
        <v>0</v>
      </c>
      <c r="E83" s="14">
        <v>0</v>
      </c>
      <c r="F83" s="35">
        <f t="shared" si="37"/>
        <v>1</v>
      </c>
      <c r="G83" s="14">
        <v>1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35">
        <f t="shared" si="38"/>
        <v>0</v>
      </c>
      <c r="O83" s="14">
        <v>0</v>
      </c>
      <c r="P83" s="14">
        <v>0</v>
      </c>
      <c r="Q83" s="14">
        <v>0</v>
      </c>
      <c r="R83" s="14">
        <v>0</v>
      </c>
      <c r="S83" s="35"/>
      <c r="T83" s="14"/>
      <c r="U83" s="14"/>
      <c r="V83" s="14"/>
      <c r="W83" s="14"/>
      <c r="X83" s="35"/>
      <c r="Y83" s="14"/>
      <c r="Z83" s="14"/>
      <c r="AA83" s="14"/>
      <c r="AB83" s="4"/>
      <c r="AC83" s="67"/>
    </row>
    <row r="84" spans="1:29" ht="31.5" hidden="1" x14ac:dyDescent="0.25">
      <c r="A84" s="42" t="s">
        <v>98</v>
      </c>
      <c r="B84" s="8" t="s">
        <v>226</v>
      </c>
      <c r="C84" s="30">
        <f t="shared" si="36"/>
        <v>1</v>
      </c>
      <c r="D84" s="14">
        <v>0</v>
      </c>
      <c r="E84" s="14">
        <v>0</v>
      </c>
      <c r="F84" s="35">
        <f t="shared" si="37"/>
        <v>1</v>
      </c>
      <c r="G84" s="14">
        <v>1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35">
        <f t="shared" si="38"/>
        <v>0</v>
      </c>
      <c r="O84" s="14">
        <v>0</v>
      </c>
      <c r="P84" s="14">
        <v>0</v>
      </c>
      <c r="Q84" s="14">
        <v>0</v>
      </c>
      <c r="R84" s="14">
        <v>0</v>
      </c>
      <c r="S84" s="35"/>
      <c r="T84" s="14"/>
      <c r="U84" s="14"/>
      <c r="V84" s="14"/>
      <c r="W84" s="14"/>
      <c r="X84" s="35"/>
      <c r="Y84" s="14"/>
      <c r="Z84" s="14"/>
      <c r="AA84" s="14"/>
      <c r="AB84" s="4"/>
      <c r="AC84" s="67"/>
    </row>
    <row r="85" spans="1:29" ht="15.75" hidden="1" x14ac:dyDescent="0.25">
      <c r="A85" s="42" t="s">
        <v>99</v>
      </c>
      <c r="B85" s="8" t="s">
        <v>109</v>
      </c>
      <c r="C85" s="30">
        <f t="shared" si="36"/>
        <v>82</v>
      </c>
      <c r="D85" s="14">
        <v>0</v>
      </c>
      <c r="E85" s="14">
        <v>0</v>
      </c>
      <c r="F85" s="35">
        <f t="shared" si="37"/>
        <v>82</v>
      </c>
      <c r="G85" s="14">
        <v>80</v>
      </c>
      <c r="H85" s="14">
        <v>2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35">
        <f t="shared" si="38"/>
        <v>0</v>
      </c>
      <c r="O85" s="14">
        <v>0</v>
      </c>
      <c r="P85" s="14">
        <v>0</v>
      </c>
      <c r="Q85" s="14">
        <v>0</v>
      </c>
      <c r="R85" s="14">
        <v>0</v>
      </c>
      <c r="S85" s="35"/>
      <c r="T85" s="14"/>
      <c r="U85" s="14"/>
      <c r="V85" s="14"/>
      <c r="W85" s="14"/>
      <c r="X85" s="35"/>
      <c r="Y85" s="14"/>
      <c r="Z85" s="14"/>
      <c r="AA85" s="14"/>
      <c r="AB85" s="4"/>
      <c r="AC85" s="67"/>
    </row>
    <row r="86" spans="1:29" ht="31.5" hidden="1" x14ac:dyDescent="0.25">
      <c r="A86" s="42" t="s">
        <v>100</v>
      </c>
      <c r="B86" s="8" t="s">
        <v>211</v>
      </c>
      <c r="C86" s="30">
        <f t="shared" si="36"/>
        <v>6</v>
      </c>
      <c r="D86" s="14">
        <v>0</v>
      </c>
      <c r="E86" s="14">
        <v>0</v>
      </c>
      <c r="F86" s="35">
        <f t="shared" si="37"/>
        <v>6</v>
      </c>
      <c r="G86" s="14">
        <v>0</v>
      </c>
      <c r="H86" s="14">
        <v>6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35">
        <f t="shared" si="38"/>
        <v>0</v>
      </c>
      <c r="O86" s="14">
        <v>0</v>
      </c>
      <c r="P86" s="14">
        <v>0</v>
      </c>
      <c r="Q86" s="14">
        <v>0</v>
      </c>
      <c r="R86" s="14">
        <v>0</v>
      </c>
      <c r="S86" s="35"/>
      <c r="T86" s="14"/>
      <c r="U86" s="14"/>
      <c r="V86" s="14"/>
      <c r="W86" s="14"/>
      <c r="X86" s="35"/>
      <c r="Y86" s="14"/>
      <c r="Z86" s="14"/>
      <c r="AA86" s="14"/>
      <c r="AB86" s="4"/>
      <c r="AC86" s="67"/>
    </row>
    <row r="87" spans="1:29" ht="31.5" hidden="1" x14ac:dyDescent="0.25">
      <c r="A87" s="42" t="s">
        <v>101</v>
      </c>
      <c r="B87" s="8" t="s">
        <v>110</v>
      </c>
      <c r="C87" s="30">
        <f t="shared" si="36"/>
        <v>4</v>
      </c>
      <c r="D87" s="14">
        <v>0</v>
      </c>
      <c r="E87" s="14">
        <v>0</v>
      </c>
      <c r="F87" s="35">
        <f t="shared" si="37"/>
        <v>4</v>
      </c>
      <c r="G87" s="14">
        <v>2</v>
      </c>
      <c r="H87" s="14">
        <v>2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35">
        <f t="shared" si="38"/>
        <v>0</v>
      </c>
      <c r="O87" s="14">
        <v>0</v>
      </c>
      <c r="P87" s="14">
        <v>0</v>
      </c>
      <c r="Q87" s="14">
        <v>0</v>
      </c>
      <c r="R87" s="14">
        <v>0</v>
      </c>
      <c r="S87" s="35"/>
      <c r="T87" s="14"/>
      <c r="U87" s="14"/>
      <c r="V87" s="14"/>
      <c r="W87" s="14"/>
      <c r="X87" s="35"/>
      <c r="Y87" s="14"/>
      <c r="Z87" s="14"/>
      <c r="AA87" s="14"/>
      <c r="AB87" s="4"/>
      <c r="AC87" s="67"/>
    </row>
    <row r="88" spans="1:29" ht="47.25" x14ac:dyDescent="0.25">
      <c r="A88" s="58" t="s">
        <v>43</v>
      </c>
      <c r="B88" s="54" t="s">
        <v>94</v>
      </c>
      <c r="C88" s="76">
        <f>SUM(C75:C87)</f>
        <v>171</v>
      </c>
      <c r="D88" s="77">
        <f t="shared" ref="D88:R88" si="39">SUM(D75:D87)</f>
        <v>2</v>
      </c>
      <c r="E88" s="77">
        <f t="shared" si="39"/>
        <v>0</v>
      </c>
      <c r="F88" s="78">
        <f t="shared" si="39"/>
        <v>163</v>
      </c>
      <c r="G88" s="77">
        <f t="shared" si="39"/>
        <v>138</v>
      </c>
      <c r="H88" s="77">
        <f t="shared" si="39"/>
        <v>25</v>
      </c>
      <c r="I88" s="77">
        <f t="shared" si="39"/>
        <v>0</v>
      </c>
      <c r="J88" s="77">
        <f t="shared" si="39"/>
        <v>0</v>
      </c>
      <c r="K88" s="77">
        <f t="shared" si="39"/>
        <v>0</v>
      </c>
      <c r="L88" s="77">
        <f t="shared" si="39"/>
        <v>0</v>
      </c>
      <c r="M88" s="77">
        <f t="shared" si="39"/>
        <v>3</v>
      </c>
      <c r="N88" s="78">
        <f t="shared" si="39"/>
        <v>3</v>
      </c>
      <c r="O88" s="77">
        <f t="shared" si="39"/>
        <v>3</v>
      </c>
      <c r="P88" s="77">
        <f t="shared" si="39"/>
        <v>0</v>
      </c>
      <c r="Q88" s="77">
        <f t="shared" si="39"/>
        <v>18</v>
      </c>
      <c r="R88" s="77">
        <f t="shared" si="39"/>
        <v>10</v>
      </c>
      <c r="S88" s="37"/>
      <c r="T88" s="27"/>
      <c r="U88" s="27"/>
      <c r="V88" s="27"/>
      <c r="W88" s="27"/>
      <c r="X88" s="37"/>
      <c r="Y88" s="27"/>
      <c r="Z88" s="27"/>
      <c r="AA88" s="27"/>
      <c r="AB88" s="4"/>
      <c r="AC88" s="67"/>
    </row>
    <row r="89" spans="1:29" ht="19.5" hidden="1" customHeight="1" x14ac:dyDescent="0.3">
      <c r="A89" s="96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4"/>
      <c r="AC89" s="67"/>
    </row>
    <row r="90" spans="1:29" ht="31.5" hidden="1" x14ac:dyDescent="0.25">
      <c r="A90" s="3" t="s">
        <v>102</v>
      </c>
      <c r="B90" s="8" t="s">
        <v>119</v>
      </c>
      <c r="C90" s="30">
        <f t="shared" ref="C90:C97" si="40">D90+E90+F90+J90+L90+M90+N90</f>
        <v>10</v>
      </c>
      <c r="D90" s="14">
        <v>0</v>
      </c>
      <c r="E90" s="14">
        <v>0</v>
      </c>
      <c r="F90" s="35">
        <f t="shared" ref="F90:F97" si="41">G90+H90+I90</f>
        <v>10</v>
      </c>
      <c r="G90" s="14">
        <v>10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35">
        <f t="shared" ref="N90:N97" si="42">O90+P90</f>
        <v>0</v>
      </c>
      <c r="O90" s="14">
        <v>0</v>
      </c>
      <c r="P90" s="14">
        <v>0</v>
      </c>
      <c r="Q90" s="14">
        <v>0</v>
      </c>
      <c r="R90" s="14">
        <v>0</v>
      </c>
      <c r="S90" s="35"/>
      <c r="T90" s="14"/>
      <c r="U90" s="14"/>
      <c r="V90" s="14"/>
      <c r="W90" s="14"/>
      <c r="X90" s="35"/>
      <c r="Y90" s="14"/>
      <c r="Z90" s="14"/>
      <c r="AA90" s="14"/>
      <c r="AB90" s="4"/>
      <c r="AC90" s="67"/>
    </row>
    <row r="91" spans="1:29" ht="31.5" hidden="1" x14ac:dyDescent="0.25">
      <c r="A91" s="3" t="s">
        <v>103</v>
      </c>
      <c r="B91" s="8" t="s">
        <v>120</v>
      </c>
      <c r="C91" s="30">
        <f t="shared" si="40"/>
        <v>8</v>
      </c>
      <c r="D91" s="14">
        <v>0</v>
      </c>
      <c r="E91" s="14">
        <v>0</v>
      </c>
      <c r="F91" s="35">
        <f t="shared" si="41"/>
        <v>8</v>
      </c>
      <c r="G91" s="14">
        <v>8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35">
        <f t="shared" si="42"/>
        <v>0</v>
      </c>
      <c r="O91" s="14">
        <v>0</v>
      </c>
      <c r="P91" s="14">
        <v>0</v>
      </c>
      <c r="Q91" s="14">
        <v>0</v>
      </c>
      <c r="R91" s="14">
        <v>0</v>
      </c>
      <c r="S91" s="35"/>
      <c r="T91" s="14"/>
      <c r="U91" s="14"/>
      <c r="V91" s="14"/>
      <c r="W91" s="14"/>
      <c r="X91" s="35"/>
      <c r="Y91" s="14"/>
      <c r="Z91" s="14"/>
      <c r="AA91" s="14"/>
      <c r="AB91" s="4"/>
      <c r="AC91" s="67"/>
    </row>
    <row r="92" spans="1:29" ht="15.75" hidden="1" x14ac:dyDescent="0.25">
      <c r="A92" s="3" t="s">
        <v>104</v>
      </c>
      <c r="B92" s="8" t="s">
        <v>121</v>
      </c>
      <c r="C92" s="30">
        <f t="shared" si="40"/>
        <v>0</v>
      </c>
      <c r="D92" s="14">
        <v>0</v>
      </c>
      <c r="E92" s="14">
        <v>0</v>
      </c>
      <c r="F92" s="35">
        <f t="shared" si="41"/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35">
        <f t="shared" si="42"/>
        <v>0</v>
      </c>
      <c r="O92" s="14">
        <v>0</v>
      </c>
      <c r="P92" s="14">
        <v>0</v>
      </c>
      <c r="Q92" s="14">
        <v>0</v>
      </c>
      <c r="R92" s="14">
        <v>0</v>
      </c>
      <c r="S92" s="35"/>
      <c r="T92" s="14"/>
      <c r="U92" s="14"/>
      <c r="V92" s="14"/>
      <c r="W92" s="14"/>
      <c r="X92" s="35"/>
      <c r="Y92" s="14"/>
      <c r="Z92" s="14"/>
      <c r="AA92" s="14"/>
      <c r="AB92" s="4"/>
      <c r="AC92" s="67"/>
    </row>
    <row r="93" spans="1:29" ht="15.75" hidden="1" x14ac:dyDescent="0.25">
      <c r="A93" s="3" t="s">
        <v>111</v>
      </c>
      <c r="B93" s="8" t="s">
        <v>122</v>
      </c>
      <c r="C93" s="30">
        <f t="shared" si="40"/>
        <v>11</v>
      </c>
      <c r="D93" s="14">
        <v>1</v>
      </c>
      <c r="E93" s="14">
        <v>0</v>
      </c>
      <c r="F93" s="35">
        <f t="shared" si="41"/>
        <v>9</v>
      </c>
      <c r="G93" s="14">
        <v>9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35">
        <f t="shared" si="42"/>
        <v>1</v>
      </c>
      <c r="O93" s="14">
        <v>1</v>
      </c>
      <c r="P93" s="14">
        <v>0</v>
      </c>
      <c r="Q93" s="14">
        <v>0</v>
      </c>
      <c r="R93" s="14">
        <v>0</v>
      </c>
      <c r="S93" s="35"/>
      <c r="T93" s="14"/>
      <c r="U93" s="14"/>
      <c r="V93" s="14"/>
      <c r="W93" s="14"/>
      <c r="X93" s="35"/>
      <c r="Y93" s="14"/>
      <c r="Z93" s="14"/>
      <c r="AA93" s="14"/>
      <c r="AB93" s="4"/>
      <c r="AC93" s="67"/>
    </row>
    <row r="94" spans="1:29" ht="15.75" hidden="1" x14ac:dyDescent="0.25">
      <c r="A94" s="3" t="s">
        <v>112</v>
      </c>
      <c r="B94" s="8" t="s">
        <v>123</v>
      </c>
      <c r="C94" s="30">
        <f t="shared" si="40"/>
        <v>0</v>
      </c>
      <c r="D94" s="14">
        <v>0</v>
      </c>
      <c r="E94" s="14">
        <v>0</v>
      </c>
      <c r="F94" s="35">
        <f t="shared" si="41"/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35">
        <f t="shared" si="42"/>
        <v>0</v>
      </c>
      <c r="O94" s="14">
        <v>0</v>
      </c>
      <c r="P94" s="14">
        <v>0</v>
      </c>
      <c r="Q94" s="14">
        <v>0</v>
      </c>
      <c r="R94" s="14">
        <v>0</v>
      </c>
      <c r="S94" s="35"/>
      <c r="T94" s="14"/>
      <c r="U94" s="14"/>
      <c r="V94" s="14"/>
      <c r="W94" s="14"/>
      <c r="X94" s="35"/>
      <c r="Y94" s="14"/>
      <c r="Z94" s="14"/>
      <c r="AA94" s="14"/>
      <c r="AB94" s="4"/>
      <c r="AC94" s="67"/>
    </row>
    <row r="95" spans="1:29" ht="47.25" hidden="1" x14ac:dyDescent="0.25">
      <c r="A95" s="3" t="s">
        <v>113</v>
      </c>
      <c r="B95" s="8" t="s">
        <v>124</v>
      </c>
      <c r="C95" s="30">
        <f t="shared" si="40"/>
        <v>1</v>
      </c>
      <c r="D95" s="14">
        <v>0</v>
      </c>
      <c r="E95" s="14">
        <v>0</v>
      </c>
      <c r="F95" s="35">
        <f t="shared" si="41"/>
        <v>1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35">
        <f t="shared" si="42"/>
        <v>0</v>
      </c>
      <c r="O95" s="14">
        <v>0</v>
      </c>
      <c r="P95" s="14">
        <v>0</v>
      </c>
      <c r="Q95" s="14">
        <v>0</v>
      </c>
      <c r="R95" s="14">
        <v>0</v>
      </c>
      <c r="S95" s="35"/>
      <c r="T95" s="14"/>
      <c r="U95" s="14"/>
      <c r="V95" s="14"/>
      <c r="W95" s="14"/>
      <c r="X95" s="35"/>
      <c r="Y95" s="14"/>
      <c r="Z95" s="14"/>
      <c r="AA95" s="14"/>
      <c r="AB95" s="4"/>
      <c r="AC95" s="67"/>
    </row>
    <row r="96" spans="1:29" ht="15.75" hidden="1" x14ac:dyDescent="0.25">
      <c r="A96" s="3" t="s">
        <v>114</v>
      </c>
      <c r="B96" s="8" t="s">
        <v>125</v>
      </c>
      <c r="C96" s="30">
        <f t="shared" si="40"/>
        <v>12</v>
      </c>
      <c r="D96" s="14">
        <v>0</v>
      </c>
      <c r="E96" s="14">
        <v>1</v>
      </c>
      <c r="F96" s="35">
        <f t="shared" si="41"/>
        <v>11</v>
      </c>
      <c r="G96" s="14">
        <v>11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35">
        <f t="shared" si="42"/>
        <v>0</v>
      </c>
      <c r="O96" s="14">
        <v>0</v>
      </c>
      <c r="P96" s="14">
        <v>0</v>
      </c>
      <c r="Q96" s="14">
        <v>0</v>
      </c>
      <c r="R96" s="14">
        <v>0</v>
      </c>
      <c r="S96" s="35"/>
      <c r="T96" s="14"/>
      <c r="U96" s="14"/>
      <c r="V96" s="14"/>
      <c r="W96" s="14"/>
      <c r="X96" s="35"/>
      <c r="Y96" s="14"/>
      <c r="Z96" s="14"/>
      <c r="AA96" s="14"/>
      <c r="AB96" s="4"/>
      <c r="AC96" s="67"/>
    </row>
    <row r="97" spans="1:29" ht="15.75" hidden="1" x14ac:dyDescent="0.25">
      <c r="A97" s="3" t="s">
        <v>115</v>
      </c>
      <c r="B97" s="8" t="s">
        <v>126</v>
      </c>
      <c r="C97" s="30">
        <f t="shared" si="40"/>
        <v>0</v>
      </c>
      <c r="D97" s="14">
        <v>0</v>
      </c>
      <c r="E97" s="14">
        <v>0</v>
      </c>
      <c r="F97" s="35">
        <f t="shared" si="41"/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35">
        <f t="shared" si="42"/>
        <v>0</v>
      </c>
      <c r="O97" s="14">
        <v>0</v>
      </c>
      <c r="P97" s="14">
        <v>0</v>
      </c>
      <c r="Q97" s="14">
        <v>0</v>
      </c>
      <c r="R97" s="14">
        <v>0</v>
      </c>
      <c r="S97" s="35"/>
      <c r="T97" s="14"/>
      <c r="U97" s="14"/>
      <c r="V97" s="14"/>
      <c r="W97" s="14"/>
      <c r="X97" s="35"/>
      <c r="Y97" s="14"/>
      <c r="Z97" s="14"/>
      <c r="AA97" s="14"/>
      <c r="AB97" s="4"/>
      <c r="AC97" s="67"/>
    </row>
    <row r="98" spans="1:29" ht="19.5" x14ac:dyDescent="0.35">
      <c r="A98" s="58" t="s">
        <v>44</v>
      </c>
      <c r="B98" s="56" t="s">
        <v>229</v>
      </c>
      <c r="C98" s="76">
        <f>SUM(C90:C97)</f>
        <v>42</v>
      </c>
      <c r="D98" s="77">
        <f t="shared" ref="D98:R98" si="43">SUM(D90:D97)</f>
        <v>1</v>
      </c>
      <c r="E98" s="77">
        <f t="shared" si="43"/>
        <v>1</v>
      </c>
      <c r="F98" s="78">
        <f t="shared" si="43"/>
        <v>39</v>
      </c>
      <c r="G98" s="77">
        <f t="shared" si="43"/>
        <v>39</v>
      </c>
      <c r="H98" s="77">
        <f t="shared" si="43"/>
        <v>0</v>
      </c>
      <c r="I98" s="77">
        <f t="shared" si="43"/>
        <v>0</v>
      </c>
      <c r="J98" s="77">
        <f t="shared" si="43"/>
        <v>0</v>
      </c>
      <c r="K98" s="77">
        <f t="shared" si="43"/>
        <v>0</v>
      </c>
      <c r="L98" s="77">
        <f t="shared" si="43"/>
        <v>0</v>
      </c>
      <c r="M98" s="77">
        <f t="shared" si="43"/>
        <v>0</v>
      </c>
      <c r="N98" s="78">
        <f t="shared" si="43"/>
        <v>1</v>
      </c>
      <c r="O98" s="77">
        <f t="shared" si="43"/>
        <v>1</v>
      </c>
      <c r="P98" s="77">
        <f t="shared" si="43"/>
        <v>0</v>
      </c>
      <c r="Q98" s="77">
        <f t="shared" si="43"/>
        <v>0</v>
      </c>
      <c r="R98" s="77">
        <f t="shared" si="43"/>
        <v>0</v>
      </c>
      <c r="S98" s="37"/>
      <c r="T98" s="27"/>
      <c r="U98" s="27"/>
      <c r="V98" s="27"/>
      <c r="W98" s="27"/>
      <c r="X98" s="37"/>
      <c r="Y98" s="27"/>
      <c r="Z98" s="27"/>
      <c r="AA98" s="27"/>
      <c r="AB98" s="4"/>
      <c r="AC98" s="67"/>
    </row>
    <row r="99" spans="1:29" ht="20.25" hidden="1" customHeight="1" x14ac:dyDescent="0.3">
      <c r="A99" s="96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4"/>
      <c r="AC99" s="67"/>
    </row>
    <row r="100" spans="1:29" ht="31.5" hidden="1" x14ac:dyDescent="0.25">
      <c r="A100" s="42" t="s">
        <v>116</v>
      </c>
      <c r="B100" s="8" t="s">
        <v>132</v>
      </c>
      <c r="C100" s="30">
        <f t="shared" ref="C100:C104" si="44">D100+E100+F100+J100+L100+M100+N100</f>
        <v>0</v>
      </c>
      <c r="D100" s="14">
        <v>0</v>
      </c>
      <c r="E100" s="14">
        <v>0</v>
      </c>
      <c r="F100" s="35">
        <f t="shared" ref="F100:F104" si="45">G100+H100+I100</f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35">
        <f t="shared" ref="N100:N104" si="46">O100+P100</f>
        <v>0</v>
      </c>
      <c r="O100" s="14">
        <v>0</v>
      </c>
      <c r="P100" s="14">
        <v>0</v>
      </c>
      <c r="Q100" s="14">
        <v>0</v>
      </c>
      <c r="R100" s="14">
        <v>0</v>
      </c>
      <c r="S100" s="35"/>
      <c r="T100" s="14"/>
      <c r="U100" s="14"/>
      <c r="V100" s="14"/>
      <c r="W100" s="14"/>
      <c r="X100" s="35"/>
      <c r="Y100" s="14"/>
      <c r="Z100" s="14"/>
      <c r="AA100" s="14"/>
      <c r="AB100" s="4"/>
      <c r="AC100" s="67"/>
    </row>
    <row r="101" spans="1:29" ht="31.5" hidden="1" x14ac:dyDescent="0.25">
      <c r="A101" s="42" t="s">
        <v>117</v>
      </c>
      <c r="B101" s="8" t="s">
        <v>133</v>
      </c>
      <c r="C101" s="30">
        <f t="shared" si="44"/>
        <v>0</v>
      </c>
      <c r="D101" s="14">
        <v>0</v>
      </c>
      <c r="E101" s="14">
        <v>0</v>
      </c>
      <c r="F101" s="35">
        <f t="shared" si="45"/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35">
        <f t="shared" si="46"/>
        <v>0</v>
      </c>
      <c r="O101" s="14">
        <v>0</v>
      </c>
      <c r="P101" s="14">
        <v>0</v>
      </c>
      <c r="Q101" s="14">
        <v>0</v>
      </c>
      <c r="R101" s="14">
        <v>0</v>
      </c>
      <c r="S101" s="35"/>
      <c r="T101" s="14"/>
      <c r="U101" s="14"/>
      <c r="V101" s="14"/>
      <c r="W101" s="14"/>
      <c r="X101" s="35"/>
      <c r="Y101" s="14"/>
      <c r="Z101" s="14"/>
      <c r="AA101" s="14"/>
      <c r="AB101" s="4"/>
      <c r="AC101" s="67"/>
    </row>
    <row r="102" spans="1:29" ht="31.5" hidden="1" x14ac:dyDescent="0.25">
      <c r="A102" s="42" t="s">
        <v>118</v>
      </c>
      <c r="B102" s="8" t="s">
        <v>134</v>
      </c>
      <c r="C102" s="30">
        <f t="shared" si="44"/>
        <v>0</v>
      </c>
      <c r="D102" s="14">
        <v>0</v>
      </c>
      <c r="E102" s="14">
        <v>0</v>
      </c>
      <c r="F102" s="35">
        <f t="shared" si="45"/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35">
        <f t="shared" si="46"/>
        <v>0</v>
      </c>
      <c r="O102" s="14">
        <v>0</v>
      </c>
      <c r="P102" s="14">
        <v>0</v>
      </c>
      <c r="Q102" s="14">
        <v>0</v>
      </c>
      <c r="R102" s="14">
        <v>0</v>
      </c>
      <c r="S102" s="35"/>
      <c r="T102" s="14"/>
      <c r="U102" s="14"/>
      <c r="V102" s="14"/>
      <c r="W102" s="14"/>
      <c r="X102" s="35"/>
      <c r="Y102" s="14"/>
      <c r="Z102" s="14"/>
      <c r="AA102" s="14"/>
      <c r="AB102" s="4"/>
      <c r="AC102" s="67"/>
    </row>
    <row r="103" spans="1:29" ht="47.25" hidden="1" x14ac:dyDescent="0.25">
      <c r="A103" s="42" t="s">
        <v>127</v>
      </c>
      <c r="B103" s="8" t="s">
        <v>135</v>
      </c>
      <c r="C103" s="30">
        <f t="shared" si="44"/>
        <v>18</v>
      </c>
      <c r="D103" s="14">
        <v>0</v>
      </c>
      <c r="E103" s="14">
        <v>1</v>
      </c>
      <c r="F103" s="35">
        <f t="shared" si="45"/>
        <v>16</v>
      </c>
      <c r="G103" s="14">
        <v>6</v>
      </c>
      <c r="H103" s="14">
        <v>10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35">
        <f t="shared" si="46"/>
        <v>1</v>
      </c>
      <c r="O103" s="14">
        <v>1</v>
      </c>
      <c r="P103" s="14">
        <v>0</v>
      </c>
      <c r="Q103" s="14">
        <v>0</v>
      </c>
      <c r="R103" s="14">
        <v>0</v>
      </c>
      <c r="S103" s="35"/>
      <c r="T103" s="14"/>
      <c r="U103" s="14"/>
      <c r="V103" s="14"/>
      <c r="W103" s="14"/>
      <c r="X103" s="35"/>
      <c r="Y103" s="14"/>
      <c r="Z103" s="14"/>
      <c r="AA103" s="14"/>
      <c r="AB103" s="4"/>
      <c r="AC103" s="67"/>
    </row>
    <row r="104" spans="1:29" ht="15.75" hidden="1" x14ac:dyDescent="0.25">
      <c r="A104" s="42" t="s">
        <v>128</v>
      </c>
      <c r="B104" s="8" t="s">
        <v>136</v>
      </c>
      <c r="C104" s="30">
        <f t="shared" si="44"/>
        <v>1</v>
      </c>
      <c r="D104" s="14">
        <v>0</v>
      </c>
      <c r="E104" s="14">
        <v>0</v>
      </c>
      <c r="F104" s="35">
        <f t="shared" si="45"/>
        <v>1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35">
        <f t="shared" si="46"/>
        <v>0</v>
      </c>
      <c r="O104" s="14">
        <v>0</v>
      </c>
      <c r="P104" s="14">
        <v>0</v>
      </c>
      <c r="Q104" s="14">
        <v>0</v>
      </c>
      <c r="R104" s="14">
        <v>0</v>
      </c>
      <c r="S104" s="35"/>
      <c r="T104" s="14"/>
      <c r="U104" s="14"/>
      <c r="V104" s="14"/>
      <c r="W104" s="14"/>
      <c r="X104" s="35"/>
      <c r="Y104" s="14"/>
      <c r="Z104" s="14"/>
      <c r="AA104" s="14"/>
      <c r="AB104" s="4"/>
      <c r="AC104" s="67"/>
    </row>
    <row r="105" spans="1:29" ht="19.5" x14ac:dyDescent="0.35">
      <c r="A105" s="42" t="s">
        <v>45</v>
      </c>
      <c r="B105" s="56" t="s">
        <v>230</v>
      </c>
      <c r="C105" s="76">
        <f>SUM(C100:C104)</f>
        <v>19</v>
      </c>
      <c r="D105" s="77">
        <f t="shared" ref="D105:R105" si="47">SUM(D100:D104)</f>
        <v>0</v>
      </c>
      <c r="E105" s="77">
        <f t="shared" si="47"/>
        <v>1</v>
      </c>
      <c r="F105" s="78">
        <f t="shared" si="47"/>
        <v>17</v>
      </c>
      <c r="G105" s="77">
        <f t="shared" si="47"/>
        <v>6</v>
      </c>
      <c r="H105" s="77">
        <f t="shared" si="47"/>
        <v>11</v>
      </c>
      <c r="I105" s="77">
        <f t="shared" si="47"/>
        <v>0</v>
      </c>
      <c r="J105" s="77">
        <f t="shared" si="47"/>
        <v>0</v>
      </c>
      <c r="K105" s="77">
        <f t="shared" si="47"/>
        <v>0</v>
      </c>
      <c r="L105" s="77">
        <f t="shared" si="47"/>
        <v>0</v>
      </c>
      <c r="M105" s="77">
        <f t="shared" si="47"/>
        <v>0</v>
      </c>
      <c r="N105" s="78">
        <f t="shared" si="47"/>
        <v>1</v>
      </c>
      <c r="O105" s="77">
        <f t="shared" si="47"/>
        <v>1</v>
      </c>
      <c r="P105" s="77">
        <f t="shared" si="47"/>
        <v>0</v>
      </c>
      <c r="Q105" s="77">
        <f t="shared" si="47"/>
        <v>0</v>
      </c>
      <c r="R105" s="77">
        <f t="shared" si="47"/>
        <v>0</v>
      </c>
      <c r="S105" s="37"/>
      <c r="T105" s="27"/>
      <c r="U105" s="27"/>
      <c r="V105" s="27"/>
      <c r="W105" s="27"/>
      <c r="X105" s="37"/>
      <c r="Y105" s="27"/>
      <c r="Z105" s="27"/>
      <c r="AA105" s="27"/>
      <c r="AB105" s="4"/>
      <c r="AC105" s="67"/>
    </row>
    <row r="106" spans="1:29" ht="15" hidden="1" customHeight="1" x14ac:dyDescent="0.3">
      <c r="A106" s="96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4"/>
      <c r="AC106" s="67"/>
    </row>
    <row r="107" spans="1:29" ht="15.75" hidden="1" x14ac:dyDescent="0.25">
      <c r="A107" s="42" t="s">
        <v>129</v>
      </c>
      <c r="B107" s="8" t="s">
        <v>140</v>
      </c>
      <c r="C107" s="30">
        <f t="shared" ref="C107:C109" si="48">D107+E107+F107+J107+L107+M107+N107</f>
        <v>8</v>
      </c>
      <c r="D107" s="14">
        <v>1</v>
      </c>
      <c r="E107" s="14">
        <v>0</v>
      </c>
      <c r="F107" s="35">
        <f t="shared" ref="F107:F109" si="49">G107+H107+I107</f>
        <v>6</v>
      </c>
      <c r="G107" s="14">
        <v>2</v>
      </c>
      <c r="H107" s="14">
        <v>4</v>
      </c>
      <c r="I107" s="14">
        <v>0</v>
      </c>
      <c r="J107" s="14">
        <v>1</v>
      </c>
      <c r="K107" s="14">
        <v>0</v>
      </c>
      <c r="L107" s="14">
        <v>0</v>
      </c>
      <c r="M107" s="14">
        <v>0</v>
      </c>
      <c r="N107" s="35">
        <f t="shared" ref="N107:N109" si="50">O107+P107</f>
        <v>0</v>
      </c>
      <c r="O107" s="14">
        <v>0</v>
      </c>
      <c r="P107" s="14">
        <v>0</v>
      </c>
      <c r="Q107" s="14">
        <v>0</v>
      </c>
      <c r="R107" s="14">
        <v>0</v>
      </c>
      <c r="S107" s="35"/>
      <c r="T107" s="14"/>
      <c r="U107" s="14"/>
      <c r="V107" s="14"/>
      <c r="W107" s="14"/>
      <c r="X107" s="35"/>
      <c r="Y107" s="14"/>
      <c r="Z107" s="14"/>
      <c r="AA107" s="14"/>
      <c r="AB107" s="4"/>
      <c r="AC107" s="67"/>
    </row>
    <row r="108" spans="1:29" ht="47.25" hidden="1" x14ac:dyDescent="0.25">
      <c r="A108" s="42" t="s">
        <v>130</v>
      </c>
      <c r="B108" s="8" t="s">
        <v>141</v>
      </c>
      <c r="C108" s="30">
        <f t="shared" si="48"/>
        <v>0</v>
      </c>
      <c r="D108" s="14">
        <v>0</v>
      </c>
      <c r="E108" s="14">
        <v>0</v>
      </c>
      <c r="F108" s="35">
        <f t="shared" si="49"/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35">
        <f t="shared" si="50"/>
        <v>0</v>
      </c>
      <c r="O108" s="14">
        <v>0</v>
      </c>
      <c r="P108" s="14">
        <v>0</v>
      </c>
      <c r="Q108" s="14">
        <v>0</v>
      </c>
      <c r="R108" s="14">
        <v>0</v>
      </c>
      <c r="S108" s="35"/>
      <c r="T108" s="14"/>
      <c r="U108" s="14"/>
      <c r="V108" s="14"/>
      <c r="W108" s="14"/>
      <c r="X108" s="35"/>
      <c r="Y108" s="14"/>
      <c r="Z108" s="14"/>
      <c r="AA108" s="14"/>
      <c r="AB108" s="4"/>
      <c r="AC108" s="67"/>
    </row>
    <row r="109" spans="1:29" ht="15.75" hidden="1" x14ac:dyDescent="0.25">
      <c r="A109" s="42" t="s">
        <v>131</v>
      </c>
      <c r="B109" s="8" t="s">
        <v>142</v>
      </c>
      <c r="C109" s="30">
        <f t="shared" si="48"/>
        <v>6</v>
      </c>
      <c r="D109" s="14">
        <v>0</v>
      </c>
      <c r="E109" s="14">
        <v>0</v>
      </c>
      <c r="F109" s="35">
        <f t="shared" si="49"/>
        <v>6</v>
      </c>
      <c r="G109" s="14">
        <v>4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35">
        <f t="shared" si="50"/>
        <v>0</v>
      </c>
      <c r="O109" s="14">
        <v>0</v>
      </c>
      <c r="P109" s="14">
        <v>0</v>
      </c>
      <c r="Q109" s="14">
        <v>0</v>
      </c>
      <c r="R109" s="14">
        <v>0</v>
      </c>
      <c r="S109" s="35"/>
      <c r="T109" s="14"/>
      <c r="U109" s="14"/>
      <c r="V109" s="14"/>
      <c r="W109" s="14"/>
      <c r="X109" s="35"/>
      <c r="Y109" s="14"/>
      <c r="Z109" s="14"/>
      <c r="AA109" s="14"/>
      <c r="AB109" s="4"/>
      <c r="AC109" s="67"/>
    </row>
    <row r="110" spans="1:29" ht="19.5" x14ac:dyDescent="0.35">
      <c r="A110" s="58" t="s">
        <v>46</v>
      </c>
      <c r="B110" s="56" t="s">
        <v>231</v>
      </c>
      <c r="C110" s="76">
        <f>SUM(C107:C109)</f>
        <v>14</v>
      </c>
      <c r="D110" s="77">
        <f t="shared" ref="D110:AB110" si="51">SUM(D107:D109)</f>
        <v>1</v>
      </c>
      <c r="E110" s="77">
        <f t="shared" si="51"/>
        <v>0</v>
      </c>
      <c r="F110" s="78">
        <f t="shared" si="51"/>
        <v>12</v>
      </c>
      <c r="G110" s="77">
        <f t="shared" si="51"/>
        <v>6</v>
      </c>
      <c r="H110" s="77">
        <f t="shared" si="51"/>
        <v>6</v>
      </c>
      <c r="I110" s="77">
        <f t="shared" si="51"/>
        <v>0</v>
      </c>
      <c r="J110" s="77">
        <f t="shared" si="51"/>
        <v>1</v>
      </c>
      <c r="K110" s="77">
        <f t="shared" si="51"/>
        <v>0</v>
      </c>
      <c r="L110" s="77">
        <f t="shared" si="51"/>
        <v>0</v>
      </c>
      <c r="M110" s="77">
        <f t="shared" si="51"/>
        <v>0</v>
      </c>
      <c r="N110" s="78">
        <f t="shared" si="51"/>
        <v>0</v>
      </c>
      <c r="O110" s="77">
        <f t="shared" si="51"/>
        <v>0</v>
      </c>
      <c r="P110" s="77">
        <f t="shared" si="51"/>
        <v>0</v>
      </c>
      <c r="Q110" s="77">
        <f t="shared" si="51"/>
        <v>0</v>
      </c>
      <c r="R110" s="77">
        <f t="shared" si="51"/>
        <v>0</v>
      </c>
      <c r="S110" s="37"/>
      <c r="T110" s="27"/>
      <c r="U110" s="27"/>
      <c r="V110" s="27"/>
      <c r="W110" s="27"/>
      <c r="X110" s="37"/>
      <c r="Y110" s="27"/>
      <c r="Z110" s="27"/>
      <c r="AA110" s="27"/>
      <c r="AB110" s="66">
        <f t="shared" si="51"/>
        <v>0</v>
      </c>
      <c r="AC110" s="67"/>
    </row>
    <row r="111" spans="1:29" ht="15" hidden="1" customHeight="1" x14ac:dyDescent="0.3">
      <c r="A111" s="95" t="s">
        <v>146</v>
      </c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5"/>
      <c r="AC111" s="52"/>
    </row>
    <row r="112" spans="1:29" ht="15.75" hidden="1" x14ac:dyDescent="0.25">
      <c r="A112" s="13" t="s">
        <v>137</v>
      </c>
      <c r="B112" s="8" t="s">
        <v>147</v>
      </c>
      <c r="C112" s="30">
        <f t="shared" ref="C112" si="52">D112+E112+F112+J112+L112+M112+N112</f>
        <v>0</v>
      </c>
      <c r="D112" s="14">
        <v>0</v>
      </c>
      <c r="E112" s="14">
        <v>0</v>
      </c>
      <c r="F112" s="35">
        <f t="shared" ref="F112" si="53">G112+H112+I112</f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35">
        <f t="shared" ref="N112" si="54">O112+P112</f>
        <v>0</v>
      </c>
      <c r="O112" s="14">
        <v>0</v>
      </c>
      <c r="P112" s="14">
        <v>0</v>
      </c>
      <c r="Q112" s="14">
        <v>0</v>
      </c>
      <c r="R112" s="14">
        <v>0</v>
      </c>
      <c r="S112" s="35"/>
      <c r="T112" s="14"/>
      <c r="U112" s="14"/>
      <c r="V112" s="14"/>
      <c r="W112" s="14"/>
      <c r="X112" s="35"/>
      <c r="Y112" s="14"/>
      <c r="Z112" s="14"/>
      <c r="AA112" s="14"/>
      <c r="AB112" s="4"/>
      <c r="AC112" s="67"/>
    </row>
    <row r="113" spans="1:29" ht="15.75" hidden="1" x14ac:dyDescent="0.25">
      <c r="A113" s="49"/>
      <c r="B113" s="57" t="s">
        <v>9</v>
      </c>
      <c r="C113" s="33">
        <f t="shared" ref="C113:R113" si="55">SUM(C112:C112)</f>
        <v>0</v>
      </c>
      <c r="D113" s="27">
        <f t="shared" si="55"/>
        <v>0</v>
      </c>
      <c r="E113" s="27">
        <f t="shared" si="55"/>
        <v>0</v>
      </c>
      <c r="F113" s="37">
        <f t="shared" si="55"/>
        <v>0</v>
      </c>
      <c r="G113" s="27">
        <f t="shared" si="55"/>
        <v>0</v>
      </c>
      <c r="H113" s="27">
        <f t="shared" si="55"/>
        <v>0</v>
      </c>
      <c r="I113" s="27">
        <f t="shared" si="55"/>
        <v>0</v>
      </c>
      <c r="J113" s="27">
        <f t="shared" si="55"/>
        <v>0</v>
      </c>
      <c r="K113" s="27">
        <f t="shared" si="55"/>
        <v>0</v>
      </c>
      <c r="L113" s="27">
        <f t="shared" si="55"/>
        <v>0</v>
      </c>
      <c r="M113" s="27">
        <f t="shared" si="55"/>
        <v>0</v>
      </c>
      <c r="N113" s="37">
        <f t="shared" si="55"/>
        <v>0</v>
      </c>
      <c r="O113" s="27">
        <f t="shared" si="55"/>
        <v>0</v>
      </c>
      <c r="P113" s="27">
        <f t="shared" si="55"/>
        <v>0</v>
      </c>
      <c r="Q113" s="27">
        <f t="shared" si="55"/>
        <v>0</v>
      </c>
      <c r="R113" s="27">
        <f t="shared" si="55"/>
        <v>0</v>
      </c>
      <c r="S113" s="37"/>
      <c r="T113" s="27"/>
      <c r="U113" s="27"/>
      <c r="V113" s="27"/>
      <c r="W113" s="27"/>
      <c r="X113" s="37"/>
      <c r="Y113" s="27"/>
      <c r="Z113" s="27"/>
      <c r="AA113" s="27"/>
      <c r="AB113" s="4"/>
      <c r="AC113" s="67"/>
    </row>
    <row r="114" spans="1:29" ht="18.75" hidden="1" customHeight="1" x14ac:dyDescent="0.3">
      <c r="A114" s="96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6"/>
      <c r="AC114" s="67"/>
    </row>
    <row r="115" spans="1:29" ht="31.5" hidden="1" customHeight="1" x14ac:dyDescent="0.25">
      <c r="A115" s="42" t="s">
        <v>138</v>
      </c>
      <c r="B115" s="8" t="s">
        <v>212</v>
      </c>
      <c r="C115" s="30">
        <f t="shared" ref="C115" si="56">D115+E115+F115+J115+L115+M115+N115</f>
        <v>2</v>
      </c>
      <c r="D115" s="13">
        <v>0</v>
      </c>
      <c r="E115" s="13">
        <v>0</v>
      </c>
      <c r="F115" s="35">
        <f t="shared" ref="F115" si="57">G115+H115+I115</f>
        <v>2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35">
        <f t="shared" ref="N115" si="58">O115+P115</f>
        <v>0</v>
      </c>
      <c r="O115" s="13">
        <v>0</v>
      </c>
      <c r="P115" s="13">
        <v>0</v>
      </c>
      <c r="Q115" s="13">
        <v>0</v>
      </c>
      <c r="R115" s="13">
        <v>0</v>
      </c>
      <c r="S115" s="35"/>
      <c r="T115" s="13"/>
      <c r="U115" s="13"/>
      <c r="V115" s="13"/>
      <c r="W115" s="13"/>
      <c r="X115" s="35"/>
      <c r="Y115" s="13"/>
      <c r="Z115" s="13"/>
      <c r="AA115" s="13"/>
      <c r="AB115" s="6"/>
      <c r="AC115" s="68"/>
    </row>
    <row r="116" spans="1:29" ht="39" x14ac:dyDescent="0.35">
      <c r="A116" s="58" t="s">
        <v>54</v>
      </c>
      <c r="B116" s="56" t="s">
        <v>232</v>
      </c>
      <c r="C116" s="76">
        <f t="shared" ref="C116:R116" si="59">SUM(C115:C115)</f>
        <v>2</v>
      </c>
      <c r="D116" s="77">
        <f t="shared" si="59"/>
        <v>0</v>
      </c>
      <c r="E116" s="77">
        <f t="shared" si="59"/>
        <v>0</v>
      </c>
      <c r="F116" s="78">
        <f t="shared" si="59"/>
        <v>2</v>
      </c>
      <c r="G116" s="77">
        <f t="shared" si="59"/>
        <v>2</v>
      </c>
      <c r="H116" s="77">
        <f t="shared" si="59"/>
        <v>0</v>
      </c>
      <c r="I116" s="77">
        <f t="shared" si="59"/>
        <v>0</v>
      </c>
      <c r="J116" s="77">
        <f t="shared" si="59"/>
        <v>0</v>
      </c>
      <c r="K116" s="77">
        <f t="shared" si="59"/>
        <v>0</v>
      </c>
      <c r="L116" s="77">
        <f t="shared" si="59"/>
        <v>0</v>
      </c>
      <c r="M116" s="77">
        <f t="shared" si="59"/>
        <v>0</v>
      </c>
      <c r="N116" s="78">
        <f t="shared" si="59"/>
        <v>0</v>
      </c>
      <c r="O116" s="77">
        <f t="shared" si="59"/>
        <v>0</v>
      </c>
      <c r="P116" s="77">
        <f t="shared" si="59"/>
        <v>0</v>
      </c>
      <c r="Q116" s="77">
        <f t="shared" si="59"/>
        <v>0</v>
      </c>
      <c r="R116" s="77">
        <f t="shared" si="59"/>
        <v>0</v>
      </c>
      <c r="S116" s="79"/>
      <c r="T116" s="80"/>
      <c r="U116" s="80"/>
      <c r="V116" s="80"/>
      <c r="W116" s="80"/>
      <c r="X116" s="79"/>
      <c r="Y116" s="80"/>
      <c r="Z116" s="80"/>
      <c r="AA116" s="80"/>
      <c r="AB116" s="25"/>
      <c r="AC116" s="71"/>
    </row>
    <row r="117" spans="1:29" ht="18" hidden="1" customHeight="1" x14ac:dyDescent="0.35">
      <c r="A117" s="98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4"/>
      <c r="AC117" s="67"/>
    </row>
    <row r="118" spans="1:29" ht="33" hidden="1" customHeight="1" x14ac:dyDescent="0.25">
      <c r="A118" s="3" t="s">
        <v>139</v>
      </c>
      <c r="B118" s="8" t="s">
        <v>213</v>
      </c>
      <c r="C118" s="30">
        <f t="shared" ref="C118:C121" si="60">D118+E118+F118+J118+L118+M118+N118</f>
        <v>1</v>
      </c>
      <c r="D118" s="14">
        <v>0</v>
      </c>
      <c r="E118" s="14">
        <v>0</v>
      </c>
      <c r="F118" s="35">
        <f t="shared" ref="F118:F121" si="61">G118+H118+I118</f>
        <v>1</v>
      </c>
      <c r="G118" s="14">
        <v>1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35">
        <f t="shared" ref="N118:N121" si="62">O118+P118</f>
        <v>0</v>
      </c>
      <c r="O118" s="14">
        <v>0</v>
      </c>
      <c r="P118" s="14">
        <v>0</v>
      </c>
      <c r="Q118" s="14">
        <v>0</v>
      </c>
      <c r="R118" s="14">
        <v>0</v>
      </c>
      <c r="S118" s="35"/>
      <c r="T118" s="14"/>
      <c r="U118" s="14"/>
      <c r="V118" s="14"/>
      <c r="W118" s="14"/>
      <c r="X118" s="35"/>
      <c r="Y118" s="14"/>
      <c r="Z118" s="14"/>
      <c r="AA118" s="14"/>
      <c r="AB118" s="4"/>
      <c r="AC118" s="67"/>
    </row>
    <row r="119" spans="1:29" ht="15.75" hidden="1" x14ac:dyDescent="0.25">
      <c r="A119" s="3" t="s">
        <v>143</v>
      </c>
      <c r="B119" s="8" t="s">
        <v>153</v>
      </c>
      <c r="C119" s="30">
        <f t="shared" si="60"/>
        <v>0</v>
      </c>
      <c r="D119" s="14">
        <v>0</v>
      </c>
      <c r="E119" s="14">
        <v>0</v>
      </c>
      <c r="F119" s="35">
        <f t="shared" si="61"/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35">
        <f t="shared" si="62"/>
        <v>0</v>
      </c>
      <c r="O119" s="14">
        <v>0</v>
      </c>
      <c r="P119" s="14">
        <v>0</v>
      </c>
      <c r="Q119" s="14">
        <v>0</v>
      </c>
      <c r="R119" s="14">
        <v>0</v>
      </c>
      <c r="S119" s="35"/>
      <c r="T119" s="14"/>
      <c r="U119" s="14"/>
      <c r="V119" s="14"/>
      <c r="W119" s="14"/>
      <c r="X119" s="35"/>
      <c r="Y119" s="14"/>
      <c r="Z119" s="14"/>
      <c r="AA119" s="14"/>
      <c r="AB119" s="4"/>
      <c r="AC119" s="67"/>
    </row>
    <row r="120" spans="1:29" ht="31.5" hidden="1" x14ac:dyDescent="0.25">
      <c r="A120" s="3" t="s">
        <v>144</v>
      </c>
      <c r="B120" s="8" t="s">
        <v>214</v>
      </c>
      <c r="C120" s="30">
        <f t="shared" si="60"/>
        <v>0</v>
      </c>
      <c r="D120" s="14">
        <v>0</v>
      </c>
      <c r="E120" s="14">
        <v>0</v>
      </c>
      <c r="F120" s="35">
        <f t="shared" si="61"/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35">
        <f t="shared" si="62"/>
        <v>0</v>
      </c>
      <c r="O120" s="14">
        <v>0</v>
      </c>
      <c r="P120" s="14">
        <v>0</v>
      </c>
      <c r="Q120" s="14">
        <v>0</v>
      </c>
      <c r="R120" s="14">
        <v>0</v>
      </c>
      <c r="S120" s="35"/>
      <c r="T120" s="14"/>
      <c r="U120" s="14"/>
      <c r="V120" s="14"/>
      <c r="W120" s="14"/>
      <c r="X120" s="35"/>
      <c r="Y120" s="14"/>
      <c r="Z120" s="14"/>
      <c r="AA120" s="14"/>
      <c r="AB120" s="4"/>
      <c r="AC120" s="67"/>
    </row>
    <row r="121" spans="1:29" ht="31.5" hidden="1" x14ac:dyDescent="0.25">
      <c r="A121" s="3" t="s">
        <v>145</v>
      </c>
      <c r="B121" s="11" t="s">
        <v>215</v>
      </c>
      <c r="C121" s="30">
        <f t="shared" si="60"/>
        <v>0</v>
      </c>
      <c r="D121" s="14">
        <v>0</v>
      </c>
      <c r="E121" s="14">
        <v>0</v>
      </c>
      <c r="F121" s="35">
        <f t="shared" si="61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35">
        <f t="shared" si="62"/>
        <v>0</v>
      </c>
      <c r="O121" s="14">
        <v>0</v>
      </c>
      <c r="P121" s="14">
        <v>0</v>
      </c>
      <c r="Q121" s="14">
        <v>0</v>
      </c>
      <c r="R121" s="14">
        <v>0</v>
      </c>
      <c r="S121" s="35"/>
      <c r="T121" s="14"/>
      <c r="U121" s="14"/>
      <c r="V121" s="14"/>
      <c r="W121" s="14"/>
      <c r="X121" s="35"/>
      <c r="Y121" s="14"/>
      <c r="Z121" s="14"/>
      <c r="AA121" s="14"/>
      <c r="AB121" s="4"/>
      <c r="AC121" s="67"/>
    </row>
    <row r="122" spans="1:29" ht="39" x14ac:dyDescent="0.35">
      <c r="A122" s="47" t="s">
        <v>55</v>
      </c>
      <c r="B122" s="55" t="s">
        <v>237</v>
      </c>
      <c r="C122" s="76">
        <f t="shared" ref="C122:R122" si="63">SUM(C118:C121)</f>
        <v>1</v>
      </c>
      <c r="D122" s="77">
        <f t="shared" si="63"/>
        <v>0</v>
      </c>
      <c r="E122" s="77">
        <f t="shared" si="63"/>
        <v>0</v>
      </c>
      <c r="F122" s="78">
        <f t="shared" si="63"/>
        <v>1</v>
      </c>
      <c r="G122" s="77">
        <f t="shared" si="63"/>
        <v>1</v>
      </c>
      <c r="H122" s="77">
        <f t="shared" si="63"/>
        <v>0</v>
      </c>
      <c r="I122" s="77">
        <f t="shared" si="63"/>
        <v>0</v>
      </c>
      <c r="J122" s="77">
        <f t="shared" si="63"/>
        <v>0</v>
      </c>
      <c r="K122" s="77">
        <f t="shared" si="63"/>
        <v>0</v>
      </c>
      <c r="L122" s="77">
        <f t="shared" si="63"/>
        <v>0</v>
      </c>
      <c r="M122" s="77">
        <f t="shared" si="63"/>
        <v>0</v>
      </c>
      <c r="N122" s="78">
        <f t="shared" si="63"/>
        <v>0</v>
      </c>
      <c r="O122" s="77">
        <f t="shared" si="63"/>
        <v>0</v>
      </c>
      <c r="P122" s="77">
        <f t="shared" si="63"/>
        <v>0</v>
      </c>
      <c r="Q122" s="77">
        <f t="shared" si="63"/>
        <v>0</v>
      </c>
      <c r="R122" s="77">
        <f t="shared" si="63"/>
        <v>0</v>
      </c>
      <c r="S122" s="37"/>
      <c r="T122" s="27"/>
      <c r="U122" s="27"/>
      <c r="V122" s="27"/>
      <c r="W122" s="27"/>
      <c r="X122" s="37"/>
      <c r="Y122" s="27"/>
      <c r="Z122" s="27"/>
      <c r="AA122" s="27"/>
      <c r="AB122" s="4"/>
      <c r="AC122" s="67"/>
    </row>
    <row r="123" spans="1:29" ht="18" customHeight="1" x14ac:dyDescent="0.35">
      <c r="A123" s="98" t="s">
        <v>238</v>
      </c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4"/>
      <c r="AC123" s="67"/>
    </row>
    <row r="124" spans="1:29" ht="18.75" hidden="1" customHeight="1" x14ac:dyDescent="0.3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4"/>
      <c r="AC124" s="67"/>
    </row>
    <row r="125" spans="1:29" ht="31.5" hidden="1" x14ac:dyDescent="0.25">
      <c r="A125" s="3" t="s">
        <v>148</v>
      </c>
      <c r="B125" s="8" t="s">
        <v>216</v>
      </c>
      <c r="C125" s="30">
        <f t="shared" ref="C125:C126" si="64">D125+E125+F125+J125+L125+M125+N125</f>
        <v>0</v>
      </c>
      <c r="D125" s="16">
        <v>0</v>
      </c>
      <c r="E125" s="16">
        <v>0</v>
      </c>
      <c r="F125" s="35">
        <f t="shared" ref="F125:F126" si="65">G125+H125+I125</f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35">
        <f t="shared" ref="N125:N126" si="66">O125+P125</f>
        <v>0</v>
      </c>
      <c r="O125" s="16">
        <v>0</v>
      </c>
      <c r="P125" s="16">
        <v>0</v>
      </c>
      <c r="Q125" s="16">
        <v>0</v>
      </c>
      <c r="R125" s="16">
        <v>0</v>
      </c>
      <c r="S125" s="35"/>
      <c r="T125" s="16"/>
      <c r="U125" s="16"/>
      <c r="V125" s="16"/>
      <c r="W125" s="16"/>
      <c r="X125" s="35"/>
      <c r="Y125" s="16"/>
      <c r="Z125" s="16"/>
      <c r="AA125" s="16"/>
      <c r="AB125" s="17"/>
      <c r="AC125" s="69"/>
    </row>
    <row r="126" spans="1:29" ht="47.25" hidden="1" x14ac:dyDescent="0.25">
      <c r="A126" s="3" t="s">
        <v>149</v>
      </c>
      <c r="B126" s="8" t="s">
        <v>217</v>
      </c>
      <c r="C126" s="30">
        <f t="shared" si="64"/>
        <v>1</v>
      </c>
      <c r="D126" s="16">
        <v>0</v>
      </c>
      <c r="E126" s="16">
        <v>0</v>
      </c>
      <c r="F126" s="35">
        <f t="shared" si="65"/>
        <v>1</v>
      </c>
      <c r="G126" s="16">
        <v>0</v>
      </c>
      <c r="H126" s="16">
        <v>1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35">
        <f t="shared" si="66"/>
        <v>0</v>
      </c>
      <c r="O126" s="16">
        <v>0</v>
      </c>
      <c r="P126" s="16">
        <v>0</v>
      </c>
      <c r="Q126" s="16">
        <v>0</v>
      </c>
      <c r="R126" s="16">
        <v>0</v>
      </c>
      <c r="S126" s="35"/>
      <c r="T126" s="16"/>
      <c r="U126" s="16"/>
      <c r="V126" s="16"/>
      <c r="W126" s="16"/>
      <c r="X126" s="35"/>
      <c r="Y126" s="16"/>
      <c r="Z126" s="16"/>
      <c r="AA126" s="16"/>
      <c r="AB126" s="17"/>
      <c r="AC126" s="69"/>
    </row>
    <row r="127" spans="1:29" ht="31.5" x14ac:dyDescent="0.25">
      <c r="A127" s="58" t="s">
        <v>56</v>
      </c>
      <c r="B127" s="54" t="s">
        <v>186</v>
      </c>
      <c r="C127" s="76">
        <f>SUM(C125:C126)</f>
        <v>1</v>
      </c>
      <c r="D127" s="77">
        <f t="shared" ref="D127:R127" si="67">SUM(D125:D126)</f>
        <v>0</v>
      </c>
      <c r="E127" s="77">
        <f t="shared" si="67"/>
        <v>0</v>
      </c>
      <c r="F127" s="78">
        <f t="shared" si="67"/>
        <v>1</v>
      </c>
      <c r="G127" s="77">
        <f t="shared" si="67"/>
        <v>0</v>
      </c>
      <c r="H127" s="77">
        <f t="shared" si="67"/>
        <v>1</v>
      </c>
      <c r="I127" s="77">
        <f t="shared" si="67"/>
        <v>0</v>
      </c>
      <c r="J127" s="77">
        <f t="shared" si="67"/>
        <v>0</v>
      </c>
      <c r="K127" s="77">
        <f t="shared" si="67"/>
        <v>0</v>
      </c>
      <c r="L127" s="77">
        <f t="shared" si="67"/>
        <v>0</v>
      </c>
      <c r="M127" s="77">
        <f t="shared" si="67"/>
        <v>0</v>
      </c>
      <c r="N127" s="78">
        <f t="shared" si="67"/>
        <v>0</v>
      </c>
      <c r="O127" s="77">
        <f t="shared" si="67"/>
        <v>0</v>
      </c>
      <c r="P127" s="77">
        <f t="shared" si="67"/>
        <v>0</v>
      </c>
      <c r="Q127" s="77">
        <f t="shared" si="67"/>
        <v>0</v>
      </c>
      <c r="R127" s="77">
        <f t="shared" si="67"/>
        <v>0</v>
      </c>
      <c r="S127" s="38"/>
      <c r="T127" s="28"/>
      <c r="U127" s="28"/>
      <c r="V127" s="28"/>
      <c r="W127" s="28"/>
      <c r="X127" s="38"/>
      <c r="Y127" s="28"/>
      <c r="Z127" s="28"/>
      <c r="AA127" s="28"/>
      <c r="AB127" s="17"/>
      <c r="AC127" s="69"/>
    </row>
    <row r="128" spans="1:29" ht="18.75" hidden="1" customHeight="1" x14ac:dyDescent="0.3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4"/>
      <c r="AC128" s="67"/>
    </row>
    <row r="129" spans="1:29" ht="31.5" hidden="1" x14ac:dyDescent="0.25">
      <c r="A129" s="42" t="s">
        <v>150</v>
      </c>
      <c r="B129" s="8" t="s">
        <v>159</v>
      </c>
      <c r="C129" s="30">
        <f t="shared" ref="C129:C130" si="68">D129+E129+F129+J129+L129+M129+N129</f>
        <v>3</v>
      </c>
      <c r="D129" s="14">
        <v>0</v>
      </c>
      <c r="E129" s="14">
        <v>0</v>
      </c>
      <c r="F129" s="35">
        <f t="shared" ref="F129:F130" si="69">G129+H129+I129</f>
        <v>3</v>
      </c>
      <c r="G129" s="14">
        <v>3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35">
        <f t="shared" ref="N129:N130" si="70">O129+P129</f>
        <v>0</v>
      </c>
      <c r="O129" s="14">
        <v>0</v>
      </c>
      <c r="P129" s="14">
        <v>0</v>
      </c>
      <c r="Q129" s="14">
        <v>0</v>
      </c>
      <c r="R129" s="14">
        <v>0</v>
      </c>
      <c r="S129" s="35"/>
      <c r="T129" s="14"/>
      <c r="U129" s="14"/>
      <c r="V129" s="14"/>
      <c r="W129" s="14"/>
      <c r="X129" s="35"/>
      <c r="Y129" s="14"/>
      <c r="Z129" s="14"/>
      <c r="AA129" s="14"/>
      <c r="AB129" s="4"/>
      <c r="AC129" s="67"/>
    </row>
    <row r="130" spans="1:29" ht="15.75" hidden="1" x14ac:dyDescent="0.25">
      <c r="A130" s="42" t="s">
        <v>151</v>
      </c>
      <c r="B130" s="8" t="s">
        <v>160</v>
      </c>
      <c r="C130" s="30">
        <f t="shared" si="68"/>
        <v>1</v>
      </c>
      <c r="D130" s="14">
        <v>0</v>
      </c>
      <c r="E130" s="14">
        <v>0</v>
      </c>
      <c r="F130" s="35">
        <f t="shared" si="69"/>
        <v>1</v>
      </c>
      <c r="G130" s="14">
        <v>1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35">
        <f t="shared" si="70"/>
        <v>0</v>
      </c>
      <c r="O130" s="14">
        <v>0</v>
      </c>
      <c r="P130" s="14">
        <v>0</v>
      </c>
      <c r="Q130" s="14">
        <v>0</v>
      </c>
      <c r="R130" s="14">
        <v>0</v>
      </c>
      <c r="S130" s="35"/>
      <c r="T130" s="14"/>
      <c r="U130" s="14"/>
      <c r="V130" s="14"/>
      <c r="W130" s="14"/>
      <c r="X130" s="35"/>
      <c r="Y130" s="14"/>
      <c r="Z130" s="14"/>
      <c r="AA130" s="14"/>
      <c r="AB130" s="4"/>
      <c r="AC130" s="67"/>
    </row>
    <row r="131" spans="1:29" ht="31.5" x14ac:dyDescent="0.25">
      <c r="A131" s="58" t="s">
        <v>57</v>
      </c>
      <c r="B131" s="54" t="s">
        <v>158</v>
      </c>
      <c r="C131" s="76">
        <f>SUM(C129:C130)</f>
        <v>4</v>
      </c>
      <c r="D131" s="77">
        <f t="shared" ref="D131:R131" si="71">SUM(D129:D130)</f>
        <v>0</v>
      </c>
      <c r="E131" s="77">
        <f t="shared" si="71"/>
        <v>0</v>
      </c>
      <c r="F131" s="78">
        <f t="shared" si="71"/>
        <v>4</v>
      </c>
      <c r="G131" s="77">
        <f t="shared" si="71"/>
        <v>4</v>
      </c>
      <c r="H131" s="77">
        <f t="shared" si="71"/>
        <v>0</v>
      </c>
      <c r="I131" s="77">
        <f t="shared" si="71"/>
        <v>0</v>
      </c>
      <c r="J131" s="77">
        <f t="shared" si="71"/>
        <v>0</v>
      </c>
      <c r="K131" s="77">
        <f t="shared" si="71"/>
        <v>0</v>
      </c>
      <c r="L131" s="77">
        <f t="shared" si="71"/>
        <v>0</v>
      </c>
      <c r="M131" s="77">
        <f t="shared" si="71"/>
        <v>0</v>
      </c>
      <c r="N131" s="78">
        <f t="shared" si="71"/>
        <v>0</v>
      </c>
      <c r="O131" s="77">
        <f t="shared" si="71"/>
        <v>0</v>
      </c>
      <c r="P131" s="77">
        <f t="shared" si="71"/>
        <v>0</v>
      </c>
      <c r="Q131" s="77">
        <f t="shared" si="71"/>
        <v>0</v>
      </c>
      <c r="R131" s="77">
        <f t="shared" si="71"/>
        <v>0</v>
      </c>
      <c r="S131" s="37"/>
      <c r="T131" s="27"/>
      <c r="U131" s="27"/>
      <c r="V131" s="27"/>
      <c r="W131" s="27"/>
      <c r="X131" s="37"/>
      <c r="Y131" s="27"/>
      <c r="Z131" s="27"/>
      <c r="AA131" s="27"/>
      <c r="AB131" s="4"/>
      <c r="AC131" s="67"/>
    </row>
    <row r="132" spans="1:29" ht="21" hidden="1" customHeight="1" x14ac:dyDescent="0.3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4"/>
      <c r="AC132" s="67"/>
    </row>
    <row r="133" spans="1:29" ht="31.5" hidden="1" x14ac:dyDescent="0.25">
      <c r="A133" s="42" t="s">
        <v>152</v>
      </c>
      <c r="B133" s="8" t="s">
        <v>168</v>
      </c>
      <c r="C133" s="30">
        <f t="shared" ref="C133:C137" si="72">D133+E133+F133+J133+L133+M133+N133</f>
        <v>1</v>
      </c>
      <c r="D133" s="14">
        <v>0</v>
      </c>
      <c r="E133" s="14">
        <v>0</v>
      </c>
      <c r="F133" s="35">
        <f t="shared" ref="F133:F137" si="73">G133+H133+I133</f>
        <v>1</v>
      </c>
      <c r="G133" s="14">
        <v>0</v>
      </c>
      <c r="H133" s="14">
        <v>1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35">
        <f t="shared" ref="N133:N137" si="74">O133+P133</f>
        <v>0</v>
      </c>
      <c r="O133" s="14">
        <v>0</v>
      </c>
      <c r="P133" s="14">
        <v>0</v>
      </c>
      <c r="Q133" s="14">
        <v>0</v>
      </c>
      <c r="R133" s="14">
        <v>0</v>
      </c>
      <c r="S133" s="35"/>
      <c r="T133" s="14"/>
      <c r="U133" s="14"/>
      <c r="V133" s="14"/>
      <c r="W133" s="14"/>
      <c r="X133" s="35"/>
      <c r="Y133" s="14"/>
      <c r="Z133" s="14"/>
      <c r="AA133" s="14"/>
      <c r="AB133" s="4"/>
      <c r="AC133" s="67"/>
    </row>
    <row r="134" spans="1:29" ht="31.5" hidden="1" x14ac:dyDescent="0.25">
      <c r="A134" s="42" t="s">
        <v>154</v>
      </c>
      <c r="B134" s="8" t="s">
        <v>218</v>
      </c>
      <c r="C134" s="30">
        <f t="shared" si="72"/>
        <v>0</v>
      </c>
      <c r="D134" s="14">
        <v>0</v>
      </c>
      <c r="E134" s="14">
        <v>0</v>
      </c>
      <c r="F134" s="35">
        <f t="shared" si="73"/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35">
        <f t="shared" si="74"/>
        <v>0</v>
      </c>
      <c r="O134" s="14">
        <v>0</v>
      </c>
      <c r="P134" s="14">
        <v>0</v>
      </c>
      <c r="Q134" s="14">
        <v>0</v>
      </c>
      <c r="R134" s="14">
        <v>0</v>
      </c>
      <c r="S134" s="35"/>
      <c r="T134" s="14"/>
      <c r="U134" s="14"/>
      <c r="V134" s="14"/>
      <c r="W134" s="14"/>
      <c r="X134" s="35"/>
      <c r="Y134" s="14"/>
      <c r="Z134" s="14"/>
      <c r="AA134" s="14"/>
      <c r="AB134" s="4"/>
      <c r="AC134" s="67"/>
    </row>
    <row r="135" spans="1:29" ht="31.5" hidden="1" x14ac:dyDescent="0.25">
      <c r="A135" s="42" t="s">
        <v>155</v>
      </c>
      <c r="B135" s="8" t="s">
        <v>169</v>
      </c>
      <c r="C135" s="30">
        <f t="shared" si="72"/>
        <v>0</v>
      </c>
      <c r="D135" s="14">
        <v>0</v>
      </c>
      <c r="E135" s="14">
        <v>0</v>
      </c>
      <c r="F135" s="35">
        <f t="shared" si="73"/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35">
        <f t="shared" si="74"/>
        <v>0</v>
      </c>
      <c r="O135" s="14">
        <v>0</v>
      </c>
      <c r="P135" s="14">
        <v>0</v>
      </c>
      <c r="Q135" s="14">
        <v>0</v>
      </c>
      <c r="R135" s="14">
        <v>0</v>
      </c>
      <c r="S135" s="35"/>
      <c r="T135" s="14"/>
      <c r="U135" s="14"/>
      <c r="V135" s="14"/>
      <c r="W135" s="14"/>
      <c r="X135" s="35"/>
      <c r="Y135" s="14"/>
      <c r="Z135" s="14"/>
      <c r="AA135" s="14"/>
      <c r="AB135" s="4"/>
      <c r="AC135" s="67"/>
    </row>
    <row r="136" spans="1:29" ht="31.5" hidden="1" x14ac:dyDescent="0.25">
      <c r="A136" s="42" t="s">
        <v>156</v>
      </c>
      <c r="B136" s="8" t="s">
        <v>219</v>
      </c>
      <c r="C136" s="30">
        <f t="shared" si="72"/>
        <v>0</v>
      </c>
      <c r="D136" s="14">
        <v>0</v>
      </c>
      <c r="E136" s="14">
        <v>0</v>
      </c>
      <c r="F136" s="35">
        <f t="shared" si="73"/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35">
        <f t="shared" si="74"/>
        <v>0</v>
      </c>
      <c r="O136" s="14">
        <v>0</v>
      </c>
      <c r="P136" s="14">
        <v>0</v>
      </c>
      <c r="Q136" s="14">
        <v>0</v>
      </c>
      <c r="R136" s="14">
        <v>0</v>
      </c>
      <c r="S136" s="35"/>
      <c r="T136" s="14"/>
      <c r="U136" s="14"/>
      <c r="V136" s="14"/>
      <c r="W136" s="14"/>
      <c r="X136" s="35"/>
      <c r="Y136" s="14"/>
      <c r="Z136" s="14"/>
      <c r="AA136" s="14"/>
      <c r="AB136" s="4"/>
      <c r="AC136" s="67"/>
    </row>
    <row r="137" spans="1:29" ht="15.75" hidden="1" x14ac:dyDescent="0.25">
      <c r="A137" s="42" t="s">
        <v>157</v>
      </c>
      <c r="B137" s="8" t="s">
        <v>170</v>
      </c>
      <c r="C137" s="30">
        <f t="shared" si="72"/>
        <v>0</v>
      </c>
      <c r="D137" s="14">
        <v>0</v>
      </c>
      <c r="E137" s="14">
        <v>0</v>
      </c>
      <c r="F137" s="35">
        <f t="shared" si="73"/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35">
        <f t="shared" si="74"/>
        <v>0</v>
      </c>
      <c r="O137" s="14">
        <v>0</v>
      </c>
      <c r="P137" s="14">
        <v>0</v>
      </c>
      <c r="Q137" s="14">
        <v>0</v>
      </c>
      <c r="R137" s="14">
        <v>0</v>
      </c>
      <c r="S137" s="35"/>
      <c r="T137" s="14"/>
      <c r="U137" s="14"/>
      <c r="V137" s="14"/>
      <c r="W137" s="14"/>
      <c r="X137" s="35"/>
      <c r="Y137" s="14"/>
      <c r="Z137" s="14"/>
      <c r="AA137" s="14"/>
      <c r="AB137" s="4"/>
      <c r="AC137" s="67"/>
    </row>
    <row r="138" spans="1:29" ht="31.5" x14ac:dyDescent="0.25">
      <c r="A138" s="58" t="s">
        <v>58</v>
      </c>
      <c r="B138" s="54" t="s">
        <v>161</v>
      </c>
      <c r="C138" s="76">
        <f>SUM(C133:C137)</f>
        <v>1</v>
      </c>
      <c r="D138" s="77">
        <f t="shared" ref="D138:R138" si="75">SUM(D133:D137)</f>
        <v>0</v>
      </c>
      <c r="E138" s="77">
        <f t="shared" si="75"/>
        <v>0</v>
      </c>
      <c r="F138" s="78">
        <f t="shared" si="75"/>
        <v>1</v>
      </c>
      <c r="G138" s="77">
        <f t="shared" si="75"/>
        <v>0</v>
      </c>
      <c r="H138" s="77">
        <f t="shared" si="75"/>
        <v>1</v>
      </c>
      <c r="I138" s="77">
        <f t="shared" si="75"/>
        <v>0</v>
      </c>
      <c r="J138" s="77">
        <f t="shared" si="75"/>
        <v>0</v>
      </c>
      <c r="K138" s="77">
        <f t="shared" si="75"/>
        <v>0</v>
      </c>
      <c r="L138" s="77">
        <f t="shared" si="75"/>
        <v>0</v>
      </c>
      <c r="M138" s="77">
        <f t="shared" si="75"/>
        <v>0</v>
      </c>
      <c r="N138" s="78">
        <f t="shared" si="75"/>
        <v>0</v>
      </c>
      <c r="O138" s="77">
        <f t="shared" si="75"/>
        <v>0</v>
      </c>
      <c r="P138" s="77">
        <f t="shared" si="75"/>
        <v>0</v>
      </c>
      <c r="Q138" s="77">
        <f t="shared" si="75"/>
        <v>0</v>
      </c>
      <c r="R138" s="77">
        <f t="shared" si="75"/>
        <v>0</v>
      </c>
      <c r="S138" s="37"/>
      <c r="T138" s="27"/>
      <c r="U138" s="27"/>
      <c r="V138" s="27"/>
      <c r="W138" s="27"/>
      <c r="X138" s="37"/>
      <c r="Y138" s="27"/>
      <c r="Z138" s="27"/>
      <c r="AA138" s="27"/>
      <c r="AB138" s="4"/>
      <c r="AC138" s="67"/>
    </row>
    <row r="139" spans="1:29" ht="22.5" hidden="1" customHeight="1" x14ac:dyDescent="0.3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4"/>
      <c r="AC139" s="67"/>
    </row>
    <row r="140" spans="1:29" ht="31.5" hidden="1" x14ac:dyDescent="0.25">
      <c r="A140" s="42" t="s">
        <v>162</v>
      </c>
      <c r="B140" s="8" t="s">
        <v>176</v>
      </c>
      <c r="C140" s="30">
        <f t="shared" ref="C140:C144" si="76">D140+E140+F140+J140+L140+M140+N140</f>
        <v>9</v>
      </c>
      <c r="D140" s="14">
        <v>0</v>
      </c>
      <c r="E140" s="14">
        <v>1</v>
      </c>
      <c r="F140" s="35">
        <f t="shared" ref="F140:F144" si="77">G140+H140+I140</f>
        <v>7</v>
      </c>
      <c r="G140" s="14">
        <v>7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35">
        <f t="shared" ref="N140:N144" si="78">O140+P140</f>
        <v>1</v>
      </c>
      <c r="O140" s="14">
        <v>1</v>
      </c>
      <c r="P140" s="14">
        <v>0</v>
      </c>
      <c r="Q140" s="14">
        <v>0</v>
      </c>
      <c r="R140" s="14">
        <v>5</v>
      </c>
      <c r="S140" s="35"/>
      <c r="T140" s="14"/>
      <c r="U140" s="14"/>
      <c r="V140" s="14"/>
      <c r="W140" s="14"/>
      <c r="X140" s="35"/>
      <c r="Y140" s="14"/>
      <c r="Z140" s="14"/>
      <c r="AA140" s="14"/>
      <c r="AB140" s="4"/>
      <c r="AC140" s="67"/>
    </row>
    <row r="141" spans="1:29" ht="31.5" hidden="1" x14ac:dyDescent="0.25">
      <c r="A141" s="42" t="s">
        <v>163</v>
      </c>
      <c r="B141" s="8" t="s">
        <v>177</v>
      </c>
      <c r="C141" s="30">
        <f t="shared" si="76"/>
        <v>0</v>
      </c>
      <c r="D141" s="14">
        <v>0</v>
      </c>
      <c r="E141" s="14">
        <v>0</v>
      </c>
      <c r="F141" s="35">
        <f t="shared" si="77"/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35">
        <f t="shared" si="78"/>
        <v>0</v>
      </c>
      <c r="O141" s="14">
        <v>0</v>
      </c>
      <c r="P141" s="14">
        <v>0</v>
      </c>
      <c r="Q141" s="14">
        <v>0</v>
      </c>
      <c r="R141" s="14">
        <v>0</v>
      </c>
      <c r="S141" s="35"/>
      <c r="T141" s="14"/>
      <c r="U141" s="14"/>
      <c r="V141" s="14"/>
      <c r="W141" s="14"/>
      <c r="X141" s="35"/>
      <c r="Y141" s="14"/>
      <c r="Z141" s="14"/>
      <c r="AA141" s="14"/>
      <c r="AB141" s="4"/>
      <c r="AC141" s="67"/>
    </row>
    <row r="142" spans="1:29" ht="31.5" hidden="1" x14ac:dyDescent="0.25">
      <c r="A142" s="42" t="s">
        <v>164</v>
      </c>
      <c r="B142" s="8" t="s">
        <v>178</v>
      </c>
      <c r="C142" s="30">
        <f t="shared" si="76"/>
        <v>4</v>
      </c>
      <c r="D142" s="14">
        <v>0</v>
      </c>
      <c r="E142" s="14">
        <v>0</v>
      </c>
      <c r="F142" s="35">
        <f t="shared" si="77"/>
        <v>4</v>
      </c>
      <c r="G142" s="14">
        <v>2</v>
      </c>
      <c r="H142" s="14">
        <v>2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35">
        <f t="shared" si="78"/>
        <v>0</v>
      </c>
      <c r="O142" s="14">
        <v>0</v>
      </c>
      <c r="P142" s="14">
        <v>0</v>
      </c>
      <c r="Q142" s="14">
        <v>0</v>
      </c>
      <c r="R142" s="14">
        <v>0</v>
      </c>
      <c r="S142" s="35"/>
      <c r="T142" s="14"/>
      <c r="U142" s="14"/>
      <c r="V142" s="14"/>
      <c r="W142" s="14"/>
      <c r="X142" s="35"/>
      <c r="Y142" s="14"/>
      <c r="Z142" s="14"/>
      <c r="AA142" s="14"/>
      <c r="AB142" s="4"/>
      <c r="AC142" s="67"/>
    </row>
    <row r="143" spans="1:29" ht="31.5" hidden="1" x14ac:dyDescent="0.25">
      <c r="A143" s="42" t="s">
        <v>165</v>
      </c>
      <c r="B143" s="8" t="s">
        <v>179</v>
      </c>
      <c r="C143" s="30">
        <f t="shared" si="76"/>
        <v>0</v>
      </c>
      <c r="D143" s="14">
        <v>0</v>
      </c>
      <c r="E143" s="14">
        <v>0</v>
      </c>
      <c r="F143" s="35">
        <f t="shared" si="77"/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35">
        <f t="shared" si="78"/>
        <v>0</v>
      </c>
      <c r="O143" s="14">
        <v>0</v>
      </c>
      <c r="P143" s="14">
        <v>0</v>
      </c>
      <c r="Q143" s="14">
        <v>0</v>
      </c>
      <c r="R143" s="14">
        <v>0</v>
      </c>
      <c r="S143" s="35"/>
      <c r="T143" s="14"/>
      <c r="U143" s="14"/>
      <c r="V143" s="14"/>
      <c r="W143" s="14"/>
      <c r="X143" s="35"/>
      <c r="Y143" s="14"/>
      <c r="Z143" s="14"/>
      <c r="AA143" s="14"/>
      <c r="AB143" s="4"/>
      <c r="AC143" s="67"/>
    </row>
    <row r="144" spans="1:29" ht="31.5" hidden="1" x14ac:dyDescent="0.25">
      <c r="A144" s="42" t="s">
        <v>166</v>
      </c>
      <c r="B144" s="12" t="s">
        <v>180</v>
      </c>
      <c r="C144" s="30">
        <f t="shared" si="76"/>
        <v>0</v>
      </c>
      <c r="D144" s="14">
        <v>0</v>
      </c>
      <c r="E144" s="14">
        <v>0</v>
      </c>
      <c r="F144" s="35">
        <f t="shared" si="77"/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35">
        <f t="shared" si="78"/>
        <v>0</v>
      </c>
      <c r="O144" s="14">
        <v>0</v>
      </c>
      <c r="P144" s="14">
        <v>0</v>
      </c>
      <c r="Q144" s="14">
        <v>0</v>
      </c>
      <c r="R144" s="14">
        <v>0</v>
      </c>
      <c r="S144" s="35"/>
      <c r="T144" s="14"/>
      <c r="U144" s="14"/>
      <c r="V144" s="14"/>
      <c r="W144" s="14"/>
      <c r="X144" s="35"/>
      <c r="Y144" s="14"/>
      <c r="Z144" s="14"/>
      <c r="AA144" s="14"/>
      <c r="AB144" s="4"/>
      <c r="AC144" s="67"/>
    </row>
    <row r="145" spans="1:45" ht="31.5" x14ac:dyDescent="0.25">
      <c r="A145" s="58" t="s">
        <v>62</v>
      </c>
      <c r="B145" s="54" t="s">
        <v>220</v>
      </c>
      <c r="C145" s="76">
        <f>SUM(C140:C144)</f>
        <v>13</v>
      </c>
      <c r="D145" s="77">
        <f t="shared" ref="D145:S145" si="79">SUM(D140:D144)</f>
        <v>0</v>
      </c>
      <c r="E145" s="77">
        <f t="shared" si="79"/>
        <v>1</v>
      </c>
      <c r="F145" s="78">
        <f t="shared" si="79"/>
        <v>11</v>
      </c>
      <c r="G145" s="77">
        <f t="shared" si="79"/>
        <v>9</v>
      </c>
      <c r="H145" s="77">
        <f t="shared" si="79"/>
        <v>2</v>
      </c>
      <c r="I145" s="77">
        <f t="shared" si="79"/>
        <v>0</v>
      </c>
      <c r="J145" s="77">
        <f t="shared" si="79"/>
        <v>0</v>
      </c>
      <c r="K145" s="77">
        <f t="shared" si="79"/>
        <v>0</v>
      </c>
      <c r="L145" s="77">
        <f t="shared" si="79"/>
        <v>0</v>
      </c>
      <c r="M145" s="77">
        <f t="shared" si="79"/>
        <v>0</v>
      </c>
      <c r="N145" s="78">
        <f t="shared" si="79"/>
        <v>1</v>
      </c>
      <c r="O145" s="77">
        <f t="shared" si="79"/>
        <v>1</v>
      </c>
      <c r="P145" s="77">
        <f t="shared" si="79"/>
        <v>0</v>
      </c>
      <c r="Q145" s="77">
        <f t="shared" si="79"/>
        <v>0</v>
      </c>
      <c r="R145" s="77">
        <f t="shared" si="79"/>
        <v>5</v>
      </c>
      <c r="S145" s="37">
        <f t="shared" si="79"/>
        <v>0</v>
      </c>
      <c r="T145" s="27"/>
      <c r="U145" s="27"/>
      <c r="V145" s="27"/>
      <c r="W145" s="27"/>
      <c r="X145" s="37"/>
      <c r="Y145" s="27"/>
      <c r="Z145" s="27"/>
      <c r="AA145" s="27"/>
      <c r="AB145" s="4"/>
      <c r="AC145" s="67"/>
    </row>
    <row r="146" spans="1:45" ht="20.25" hidden="1" customHeight="1" x14ac:dyDescent="0.3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4"/>
      <c r="AC146" s="67"/>
    </row>
    <row r="147" spans="1:45" ht="20.25" hidden="1" customHeight="1" x14ac:dyDescent="0.25">
      <c r="A147" s="15" t="s">
        <v>167</v>
      </c>
      <c r="B147" s="8" t="s">
        <v>221</v>
      </c>
      <c r="C147" s="30">
        <f t="shared" ref="C147:C152" si="80">D147+E147+F147+J147+L147+M147+N147</f>
        <v>0</v>
      </c>
      <c r="D147" s="40">
        <v>0</v>
      </c>
      <c r="E147" s="40">
        <v>0</v>
      </c>
      <c r="F147" s="35">
        <f t="shared" ref="F147:F152" si="81">G147+H147+I147</f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35">
        <f t="shared" ref="N147:N152" si="82">O147+P147</f>
        <v>0</v>
      </c>
      <c r="O147" s="40">
        <v>0</v>
      </c>
      <c r="P147" s="40">
        <v>0</v>
      </c>
      <c r="Q147" s="40">
        <v>0</v>
      </c>
      <c r="R147" s="40">
        <v>0</v>
      </c>
      <c r="S147" s="35">
        <f t="shared" ref="S147:S152" si="83">T147+U147</f>
        <v>0</v>
      </c>
      <c r="T147" s="40"/>
      <c r="U147" s="40"/>
      <c r="V147" s="40"/>
      <c r="W147" s="40"/>
      <c r="X147" s="35"/>
      <c r="Y147" s="40"/>
      <c r="Z147" s="40"/>
      <c r="AA147" s="40"/>
      <c r="AB147" s="20"/>
      <c r="AC147" s="70"/>
      <c r="AD147" s="21"/>
    </row>
    <row r="148" spans="1:45" ht="33.75" hidden="1" customHeight="1" x14ac:dyDescent="0.25">
      <c r="A148" s="15" t="s">
        <v>171</v>
      </c>
      <c r="B148" s="8" t="s">
        <v>222</v>
      </c>
      <c r="C148" s="30">
        <f t="shared" si="80"/>
        <v>1</v>
      </c>
      <c r="D148" s="22">
        <v>0</v>
      </c>
      <c r="E148" s="22">
        <v>0</v>
      </c>
      <c r="F148" s="35">
        <f t="shared" si="81"/>
        <v>1</v>
      </c>
      <c r="G148" s="22">
        <v>1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35">
        <f t="shared" si="82"/>
        <v>0</v>
      </c>
      <c r="O148" s="22">
        <v>0</v>
      </c>
      <c r="P148" s="22">
        <v>0</v>
      </c>
      <c r="Q148" s="22">
        <v>0</v>
      </c>
      <c r="R148" s="22">
        <v>0</v>
      </c>
      <c r="S148" s="35">
        <f t="shared" si="83"/>
        <v>0</v>
      </c>
      <c r="T148" s="22"/>
      <c r="U148" s="22"/>
      <c r="V148" s="22"/>
      <c r="W148" s="22"/>
      <c r="X148" s="35"/>
      <c r="Y148" s="22"/>
      <c r="Z148" s="22"/>
      <c r="AA148" s="22"/>
      <c r="AB148" s="20"/>
      <c r="AC148" s="70"/>
      <c r="AD148" s="23"/>
      <c r="AE148" s="18"/>
      <c r="AF148" s="18"/>
    </row>
    <row r="149" spans="1:45" ht="47.25" hidden="1" x14ac:dyDescent="0.25">
      <c r="A149" s="15" t="s">
        <v>172</v>
      </c>
      <c r="B149" s="8" t="s">
        <v>223</v>
      </c>
      <c r="C149" s="30">
        <f t="shared" si="80"/>
        <v>0</v>
      </c>
      <c r="D149" s="24">
        <v>0</v>
      </c>
      <c r="E149" s="24">
        <v>0</v>
      </c>
      <c r="F149" s="35">
        <f t="shared" si="81"/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35">
        <f t="shared" si="82"/>
        <v>0</v>
      </c>
      <c r="O149" s="24">
        <v>0</v>
      </c>
      <c r="P149" s="24">
        <v>0</v>
      </c>
      <c r="Q149" s="24">
        <v>0</v>
      </c>
      <c r="R149" s="24">
        <v>0</v>
      </c>
      <c r="S149" s="35">
        <f t="shared" si="83"/>
        <v>0</v>
      </c>
      <c r="T149" s="24"/>
      <c r="U149" s="24"/>
      <c r="V149" s="24"/>
      <c r="W149" s="24"/>
      <c r="X149" s="35"/>
      <c r="Y149" s="24"/>
      <c r="Z149" s="24"/>
      <c r="AA149" s="24"/>
      <c r="AB149" s="25"/>
      <c r="AC149" s="71"/>
      <c r="AD149" s="21"/>
    </row>
    <row r="150" spans="1:45" ht="31.5" hidden="1" x14ac:dyDescent="0.25">
      <c r="A150" s="15" t="s">
        <v>173</v>
      </c>
      <c r="B150" s="8" t="s">
        <v>182</v>
      </c>
      <c r="C150" s="30">
        <f t="shared" si="80"/>
        <v>2</v>
      </c>
      <c r="D150" s="24">
        <v>0</v>
      </c>
      <c r="E150" s="24">
        <v>0</v>
      </c>
      <c r="F150" s="35">
        <f t="shared" si="81"/>
        <v>2</v>
      </c>
      <c r="G150" s="24">
        <v>1</v>
      </c>
      <c r="H150" s="24">
        <v>1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35">
        <f t="shared" si="82"/>
        <v>0</v>
      </c>
      <c r="O150" s="24">
        <v>0</v>
      </c>
      <c r="P150" s="24">
        <v>0</v>
      </c>
      <c r="Q150" s="24">
        <v>0</v>
      </c>
      <c r="R150" s="24">
        <v>0</v>
      </c>
      <c r="S150" s="35">
        <f t="shared" si="83"/>
        <v>0</v>
      </c>
      <c r="T150" s="24"/>
      <c r="U150" s="24"/>
      <c r="V150" s="24"/>
      <c r="W150" s="24"/>
      <c r="X150" s="35"/>
      <c r="Y150" s="24"/>
      <c r="Z150" s="24"/>
      <c r="AA150" s="24"/>
      <c r="AB150" s="25"/>
      <c r="AC150" s="71"/>
      <c r="AD150" s="21"/>
    </row>
    <row r="151" spans="1:45" ht="21.75" hidden="1" customHeight="1" x14ac:dyDescent="0.25">
      <c r="A151" s="15" t="s">
        <v>174</v>
      </c>
      <c r="B151" s="8" t="s">
        <v>224</v>
      </c>
      <c r="C151" s="30">
        <f t="shared" si="80"/>
        <v>0</v>
      </c>
      <c r="D151" s="14">
        <v>0</v>
      </c>
      <c r="E151" s="14">
        <v>0</v>
      </c>
      <c r="F151" s="35">
        <f t="shared" si="81"/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35">
        <f t="shared" si="82"/>
        <v>0</v>
      </c>
      <c r="O151" s="14">
        <v>0</v>
      </c>
      <c r="P151" s="14">
        <v>0</v>
      </c>
      <c r="Q151" s="14">
        <v>0</v>
      </c>
      <c r="R151" s="14">
        <v>0</v>
      </c>
      <c r="S151" s="35">
        <f t="shared" si="83"/>
        <v>0</v>
      </c>
      <c r="T151" s="14"/>
      <c r="U151" s="14"/>
      <c r="V151" s="14"/>
      <c r="W151" s="14"/>
      <c r="X151" s="35"/>
      <c r="Y151" s="14"/>
      <c r="Z151" s="14"/>
      <c r="AA151" s="14"/>
      <c r="AB151" s="4"/>
      <c r="AC151" s="67"/>
    </row>
    <row r="152" spans="1:45" ht="15.75" hidden="1" x14ac:dyDescent="0.25">
      <c r="A152" s="15" t="s">
        <v>175</v>
      </c>
      <c r="B152" s="8" t="s">
        <v>183</v>
      </c>
      <c r="C152" s="30">
        <f t="shared" si="80"/>
        <v>1</v>
      </c>
      <c r="D152" s="14">
        <v>0</v>
      </c>
      <c r="E152" s="14">
        <v>0</v>
      </c>
      <c r="F152" s="35">
        <f t="shared" si="81"/>
        <v>1</v>
      </c>
      <c r="G152" s="14">
        <v>1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35">
        <f t="shared" si="82"/>
        <v>0</v>
      </c>
      <c r="O152" s="14">
        <v>0</v>
      </c>
      <c r="P152" s="14">
        <v>0</v>
      </c>
      <c r="Q152" s="14">
        <v>0</v>
      </c>
      <c r="R152" s="14">
        <v>0</v>
      </c>
      <c r="S152" s="35">
        <f t="shared" si="83"/>
        <v>0</v>
      </c>
      <c r="T152" s="14"/>
      <c r="U152" s="14"/>
      <c r="V152" s="14"/>
      <c r="W152" s="14"/>
      <c r="X152" s="35"/>
      <c r="Y152" s="14"/>
      <c r="Z152" s="14"/>
      <c r="AA152" s="14"/>
      <c r="AB152" s="4"/>
      <c r="AC152" s="67"/>
    </row>
    <row r="153" spans="1:45" ht="15.75" x14ac:dyDescent="0.25">
      <c r="A153" s="42" t="s">
        <v>63</v>
      </c>
      <c r="B153" s="54" t="s">
        <v>181</v>
      </c>
      <c r="C153" s="76">
        <f>SUM(C147:C152)</f>
        <v>4</v>
      </c>
      <c r="D153" s="77">
        <f t="shared" ref="D153:S153" si="84">SUM(D147:D152)</f>
        <v>0</v>
      </c>
      <c r="E153" s="77">
        <f t="shared" si="84"/>
        <v>0</v>
      </c>
      <c r="F153" s="78">
        <f t="shared" si="84"/>
        <v>4</v>
      </c>
      <c r="G153" s="77">
        <f t="shared" si="84"/>
        <v>3</v>
      </c>
      <c r="H153" s="77">
        <f t="shared" si="84"/>
        <v>1</v>
      </c>
      <c r="I153" s="77">
        <f t="shared" si="84"/>
        <v>0</v>
      </c>
      <c r="J153" s="77">
        <f t="shared" si="84"/>
        <v>0</v>
      </c>
      <c r="K153" s="77">
        <f t="shared" si="84"/>
        <v>0</v>
      </c>
      <c r="L153" s="77">
        <f t="shared" si="84"/>
        <v>0</v>
      </c>
      <c r="M153" s="77">
        <f t="shared" si="84"/>
        <v>0</v>
      </c>
      <c r="N153" s="78">
        <f t="shared" si="84"/>
        <v>0</v>
      </c>
      <c r="O153" s="77">
        <f t="shared" si="84"/>
        <v>0</v>
      </c>
      <c r="P153" s="77">
        <f t="shared" si="84"/>
        <v>0</v>
      </c>
      <c r="Q153" s="77">
        <f t="shared" si="84"/>
        <v>0</v>
      </c>
      <c r="R153" s="77">
        <f t="shared" si="84"/>
        <v>0</v>
      </c>
      <c r="S153" s="79">
        <f t="shared" si="84"/>
        <v>0</v>
      </c>
      <c r="T153" s="80"/>
      <c r="U153" s="80"/>
      <c r="V153" s="80"/>
      <c r="W153" s="80"/>
      <c r="X153" s="79"/>
      <c r="Y153" s="80"/>
      <c r="Z153" s="80"/>
      <c r="AA153" s="80"/>
      <c r="AB153" s="25"/>
      <c r="AC153" s="68"/>
    </row>
    <row r="154" spans="1:45" ht="20.25" customHeight="1" x14ac:dyDescent="0.3">
      <c r="A154" s="81" t="s">
        <v>185</v>
      </c>
      <c r="B154" s="82"/>
      <c r="C154" s="76">
        <f>C153+C145+C138+C131+C127+C122+C116+C113+C110+C105+C98+C88+C73+C65+C60+C55+C50+C42+C36+C29+C23</f>
        <v>1834</v>
      </c>
      <c r="D154" s="77">
        <f t="shared" ref="D154:S154" si="85">D153+D145+D138+D131+D127+D122+D116+D113+D110+D105+D98+D88+D73+D65+D60+D55+D50+D42+D36+D29+D23</f>
        <v>6</v>
      </c>
      <c r="E154" s="77">
        <f t="shared" si="85"/>
        <v>16</v>
      </c>
      <c r="F154" s="78">
        <f t="shared" si="85"/>
        <v>1763</v>
      </c>
      <c r="G154" s="77">
        <f t="shared" si="85"/>
        <v>1534</v>
      </c>
      <c r="H154" s="77">
        <f t="shared" si="85"/>
        <v>224</v>
      </c>
      <c r="I154" s="77">
        <f t="shared" si="85"/>
        <v>5</v>
      </c>
      <c r="J154" s="77">
        <f t="shared" si="85"/>
        <v>11</v>
      </c>
      <c r="K154" s="77">
        <f t="shared" si="85"/>
        <v>383</v>
      </c>
      <c r="L154" s="77">
        <f t="shared" si="85"/>
        <v>1</v>
      </c>
      <c r="M154" s="77">
        <f t="shared" si="85"/>
        <v>26</v>
      </c>
      <c r="N154" s="78">
        <f t="shared" si="85"/>
        <v>11</v>
      </c>
      <c r="O154" s="77">
        <f t="shared" si="85"/>
        <v>11</v>
      </c>
      <c r="P154" s="77">
        <f t="shared" si="85"/>
        <v>0</v>
      </c>
      <c r="Q154" s="77">
        <f t="shared" si="85"/>
        <v>33</v>
      </c>
      <c r="R154" s="77">
        <f t="shared" si="85"/>
        <v>45</v>
      </c>
      <c r="S154" s="37">
        <f t="shared" si="85"/>
        <v>0</v>
      </c>
      <c r="T154" s="27"/>
      <c r="U154" s="27"/>
      <c r="V154" s="27"/>
      <c r="W154" s="27"/>
      <c r="X154" s="37"/>
      <c r="Y154" s="27"/>
      <c r="Z154" s="27"/>
      <c r="AA154" s="27"/>
      <c r="AB154" s="4"/>
      <c r="AC154" s="67"/>
    </row>
    <row r="155" spans="1:45" x14ac:dyDescent="0.25">
      <c r="F155" s="48"/>
      <c r="AC155" s="50"/>
    </row>
    <row r="156" spans="1:45" x14ac:dyDescent="0.25">
      <c r="F156" s="48"/>
    </row>
    <row r="157" spans="1:45" x14ac:dyDescent="0.25">
      <c r="A157" s="5"/>
      <c r="B157" s="5"/>
      <c r="C157" s="5"/>
      <c r="D157" s="5"/>
      <c r="E157" s="5"/>
      <c r="F157" s="4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spans="1:45" ht="18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spans="1:45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spans="1:4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</sheetData>
  <mergeCells count="46">
    <mergeCell ref="W1:AA1"/>
    <mergeCell ref="A2:AA2"/>
    <mergeCell ref="A3:AA3"/>
    <mergeCell ref="A4:AA4"/>
    <mergeCell ref="B5:B9"/>
    <mergeCell ref="K8:K9"/>
    <mergeCell ref="I8:I9"/>
    <mergeCell ref="AD30:BH30"/>
    <mergeCell ref="A11:AA11"/>
    <mergeCell ref="E7:E9"/>
    <mergeCell ref="D7:D9"/>
    <mergeCell ref="A24:AA24"/>
    <mergeCell ref="A5:A9"/>
    <mergeCell ref="C6:C9"/>
    <mergeCell ref="M7:M9"/>
    <mergeCell ref="D6:R6"/>
    <mergeCell ref="A12:AA12"/>
    <mergeCell ref="F8:F9"/>
    <mergeCell ref="F7:I7"/>
    <mergeCell ref="G8:H8"/>
    <mergeCell ref="C5:R5"/>
    <mergeCell ref="L7:L9"/>
    <mergeCell ref="A66:AA66"/>
    <mergeCell ref="A74:AA74"/>
    <mergeCell ref="A30:AA30"/>
    <mergeCell ref="A61:AA61"/>
    <mergeCell ref="A51:AA51"/>
    <mergeCell ref="A43:AA43"/>
    <mergeCell ref="A37:AA37"/>
    <mergeCell ref="A31:AA31"/>
    <mergeCell ref="A154:B154"/>
    <mergeCell ref="J7:J9"/>
    <mergeCell ref="N7:R9"/>
    <mergeCell ref="A146:AA146"/>
    <mergeCell ref="A111:AA111"/>
    <mergeCell ref="A114:AA114"/>
    <mergeCell ref="A89:AA89"/>
    <mergeCell ref="A99:AA99"/>
    <mergeCell ref="A128:AA128"/>
    <mergeCell ref="A139:AA139"/>
    <mergeCell ref="A117:AA117"/>
    <mergeCell ref="A132:AA132"/>
    <mergeCell ref="A124:AA124"/>
    <mergeCell ref="A123:AA123"/>
    <mergeCell ref="A106:AA106"/>
    <mergeCell ref="A56:AA56"/>
  </mergeCells>
  <phoneticPr fontId="7" type="noConversion"/>
  <pageMargins left="0.41" right="0.38" top="0.59055118110236227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Lucenko_VV</dc:creator>
  <cp:lastModifiedBy>Пользователь</cp:lastModifiedBy>
  <cp:lastPrinted>2018-04-02T12:00:15Z</cp:lastPrinted>
  <dcterms:created xsi:type="dcterms:W3CDTF">2015-10-06T07:17:10Z</dcterms:created>
  <dcterms:modified xsi:type="dcterms:W3CDTF">2018-04-04T07:49:05Z</dcterms:modified>
</cp:coreProperties>
</file>